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890" activeTab="3"/>
  </bookViews>
  <sheets>
    <sheet name="第一批" sheetId="1" r:id="rId1"/>
    <sheet name="第二批" sheetId="2" r:id="rId2"/>
    <sheet name="Sheet3" sheetId="3" r:id="rId3"/>
    <sheet name="Sheet1" sheetId="4" r:id="rId4"/>
  </sheets>
  <definedNames>
    <definedName name="_xlnm.Print_Area" localSheetId="1">'第二批'!$B$1:$P$27</definedName>
    <definedName name="_xlnm.Print_Titles" localSheetId="3">'Sheet1'!$1:$2</definedName>
  </definedNames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F13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化工团队</t>
        </r>
      </text>
    </comment>
    <comment ref="F14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化工团队</t>
        </r>
      </text>
    </comment>
    <comment ref="F2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如果入职前</t>
        </r>
        <r>
          <rPr>
            <sz val="9"/>
            <rFont val="Tahoma"/>
            <family val="2"/>
          </rPr>
          <t>SSCI</t>
        </r>
        <r>
          <rPr>
            <sz val="9"/>
            <rFont val="宋体"/>
            <family val="0"/>
          </rPr>
          <t>文章发表并检索，以</t>
        </r>
        <r>
          <rPr>
            <sz val="9"/>
            <rFont val="Tahoma"/>
            <family val="2"/>
          </rPr>
          <t>A</t>
        </r>
        <r>
          <rPr>
            <sz val="9"/>
            <rFont val="宋体"/>
            <family val="0"/>
          </rPr>
          <t>类待遇引进</t>
        </r>
      </text>
    </comment>
  </commentList>
</comments>
</file>

<file path=xl/comments3.xml><?xml version="1.0" encoding="utf-8"?>
<comments xmlns="http://schemas.openxmlformats.org/spreadsheetml/2006/main">
  <authors>
    <author>微软用户</author>
  </authors>
  <commentList>
    <comment ref="D3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化工团队</t>
        </r>
      </text>
    </comment>
    <comment ref="D4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化工团队</t>
        </r>
      </text>
    </comment>
    <comment ref="D6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如果入职前</t>
        </r>
        <r>
          <rPr>
            <sz val="9"/>
            <rFont val="Tahoma"/>
            <family val="2"/>
          </rPr>
          <t>SSCI</t>
        </r>
        <r>
          <rPr>
            <sz val="9"/>
            <rFont val="宋体"/>
            <family val="0"/>
          </rPr>
          <t>文章发表并检索，以</t>
        </r>
        <r>
          <rPr>
            <sz val="9"/>
            <rFont val="Tahoma"/>
            <family val="2"/>
          </rPr>
          <t>A</t>
        </r>
        <r>
          <rPr>
            <sz val="9"/>
            <rFont val="宋体"/>
            <family val="0"/>
          </rPr>
          <t>类待遇引进</t>
        </r>
      </text>
    </comment>
  </commentList>
</comments>
</file>

<file path=xl/sharedStrings.xml><?xml version="1.0" encoding="utf-8"?>
<sst xmlns="http://schemas.openxmlformats.org/spreadsheetml/2006/main" count="520" uniqueCount="126">
  <si>
    <t>江苏理工学院2018年公开招聘拟聘用人员名单（第一批）</t>
  </si>
  <si>
    <t>岗位代码</t>
  </si>
  <si>
    <t>招聘部门</t>
  </si>
  <si>
    <t>岗位类别</t>
  </si>
  <si>
    <t>招聘人数</t>
  </si>
  <si>
    <t>拟聘用人员</t>
  </si>
  <si>
    <t>学历学位</t>
  </si>
  <si>
    <t>毕业院校</t>
  </si>
  <si>
    <t>所学专业</t>
  </si>
  <si>
    <t>试讲成绩</t>
  </si>
  <si>
    <t>排名</t>
  </si>
  <si>
    <t>面试成绩</t>
  </si>
  <si>
    <t xml:space="preserve">排名 </t>
  </si>
  <si>
    <t>总成绩</t>
  </si>
  <si>
    <t>其他条件匹配情况</t>
  </si>
  <si>
    <t>机械工程学院</t>
  </si>
  <si>
    <t>专业技术岗位</t>
  </si>
  <si>
    <t>黄明</t>
  </si>
  <si>
    <t>博士研究生</t>
  </si>
  <si>
    <t>华中科技大学</t>
  </si>
  <si>
    <t>控制科学与工程</t>
  </si>
  <si>
    <t>匹配</t>
  </si>
  <si>
    <t>电气信息工程学院</t>
  </si>
  <si>
    <t>王莹</t>
  </si>
  <si>
    <t>东南大学</t>
  </si>
  <si>
    <t>物理电子学</t>
  </si>
  <si>
    <t>王玉</t>
  </si>
  <si>
    <t>信息与通信工程</t>
  </si>
  <si>
    <t>化学与环境工程学院</t>
  </si>
  <si>
    <t>房新佐</t>
  </si>
  <si>
    <t>中国科学技术大学</t>
  </si>
  <si>
    <t>无机化学</t>
  </si>
  <si>
    <t>王秀</t>
  </si>
  <si>
    <t>浙江大学</t>
  </si>
  <si>
    <t>生态学</t>
  </si>
  <si>
    <t>王闻达</t>
  </si>
  <si>
    <t>江苏大学</t>
  </si>
  <si>
    <t>环境科学与工程</t>
  </si>
  <si>
    <t>材料学院</t>
  </si>
  <si>
    <t>向萌</t>
  </si>
  <si>
    <t>四川大学</t>
  </si>
  <si>
    <t>材料学</t>
  </si>
  <si>
    <t>薛荣洁</t>
  </si>
  <si>
    <t>中国科学院大学</t>
  </si>
  <si>
    <t>凝聚态物理</t>
  </si>
  <si>
    <t>张云龙</t>
  </si>
  <si>
    <t>西北工业大学</t>
  </si>
  <si>
    <t>杨亮</t>
  </si>
  <si>
    <t>西安交通大学</t>
  </si>
  <si>
    <t>力学</t>
  </si>
  <si>
    <t>丛孟启</t>
  </si>
  <si>
    <t>南京航天航空大学</t>
  </si>
  <si>
    <t>材料加工工程</t>
  </si>
  <si>
    <t>雷胜</t>
  </si>
  <si>
    <t>材料科学与工程</t>
  </si>
  <si>
    <t>数理学院</t>
  </si>
  <si>
    <t>王凤飞</t>
  </si>
  <si>
    <t>美国密苏里大学</t>
  </si>
  <si>
    <t>物理</t>
  </si>
  <si>
    <t>江苏理工学院2018年公开招聘拟聘用人员名单（第二批）</t>
  </si>
  <si>
    <t>本批公示数量</t>
  </si>
  <si>
    <t>第一批公示数量</t>
  </si>
  <si>
    <t>余量</t>
  </si>
  <si>
    <t>耿艳辉</t>
  </si>
  <si>
    <t>动力工程及工程热物理</t>
  </si>
  <si>
    <t>史璠</t>
  </si>
  <si>
    <t>天津大学</t>
  </si>
  <si>
    <t>光学工程</t>
  </si>
  <si>
    <t>尚玉龙</t>
  </si>
  <si>
    <t>韩国全南大学</t>
  </si>
  <si>
    <t>通信工程</t>
  </si>
  <si>
    <t>计算机工程学院</t>
  </si>
  <si>
    <t>于洋</t>
  </si>
  <si>
    <t>北京交通大学</t>
  </si>
  <si>
    <t>信号与信息处理</t>
  </si>
  <si>
    <t>吴炳洋</t>
  </si>
  <si>
    <t>天津工业大学</t>
  </si>
  <si>
    <t>智能材料</t>
  </si>
  <si>
    <t>李鹏</t>
  </si>
  <si>
    <t>江南大学</t>
  </si>
  <si>
    <t>汽车与交通工程学院</t>
  </si>
  <si>
    <t>王天波</t>
  </si>
  <si>
    <t>南京理工大学</t>
  </si>
  <si>
    <t>机械工程</t>
  </si>
  <si>
    <t>田顺</t>
  </si>
  <si>
    <t>长安大学</t>
  </si>
  <si>
    <t>车辆工程</t>
  </si>
  <si>
    <t>吕红映</t>
  </si>
  <si>
    <t>扬州大学</t>
  </si>
  <si>
    <t>分析化学</t>
  </si>
  <si>
    <t>上官莉</t>
  </si>
  <si>
    <t>材料物理与化学</t>
  </si>
  <si>
    <t>侯之国</t>
  </si>
  <si>
    <t>张雪倩</t>
  </si>
  <si>
    <t>赵竹子</t>
  </si>
  <si>
    <t>环境科学</t>
  </si>
  <si>
    <t>王宁</t>
  </si>
  <si>
    <t>刘积厚</t>
  </si>
  <si>
    <t>哈尔滨工业大学</t>
  </si>
  <si>
    <t>刘骁</t>
  </si>
  <si>
    <t>兰州理工大学</t>
  </si>
  <si>
    <t>赵凤玲</t>
  </si>
  <si>
    <t>卢日环</t>
  </si>
  <si>
    <t>东北大学</t>
  </si>
  <si>
    <t>魏晓奇</t>
  </si>
  <si>
    <t>苏州大学</t>
  </si>
  <si>
    <t>基础数学</t>
  </si>
  <si>
    <t>商学院</t>
  </si>
  <si>
    <t>朱林</t>
  </si>
  <si>
    <t>澳门大学</t>
  </si>
  <si>
    <t>经济学</t>
  </si>
  <si>
    <t>黄文</t>
  </si>
  <si>
    <t>澳门城市大学</t>
  </si>
  <si>
    <t>工商管理</t>
  </si>
  <si>
    <t>徐德鹏</t>
  </si>
  <si>
    <t>申之峰</t>
  </si>
  <si>
    <t>韩国国立江原大学</t>
  </si>
  <si>
    <t>国际贸易</t>
  </si>
  <si>
    <t>人文社科学院</t>
  </si>
  <si>
    <t>郝文达</t>
  </si>
  <si>
    <t>南京师范大学</t>
  </si>
  <si>
    <t>古代文学</t>
  </si>
  <si>
    <t>许梦婕</t>
  </si>
  <si>
    <t>中国古代文学</t>
  </si>
  <si>
    <t>岗位
代码</t>
  </si>
  <si>
    <t>总
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</si>
</sst>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69">
    <font>
      <sz val="12"/>
      <name val="宋体"/>
      <family val="0"/>
    </font>
    <font>
      <b/>
      <sz val="18"/>
      <name val="楷体"/>
      <family val="3"/>
    </font>
    <font>
      <b/>
      <u val="single"/>
      <sz val="18"/>
      <name val="楷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20"/>
      <name val="宋体"/>
      <family val="0"/>
    </font>
    <font>
      <sz val="12"/>
      <color indexed="10"/>
      <name val="宋体"/>
      <family val="0"/>
    </font>
    <font>
      <b/>
      <u val="single"/>
      <sz val="12"/>
      <name val="宋体"/>
      <family val="0"/>
    </font>
    <font>
      <b/>
      <sz val="12"/>
      <color indexed="10"/>
      <name val="宋体"/>
      <family val="0"/>
    </font>
    <font>
      <sz val="12"/>
      <color indexed="57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sz val="12"/>
      <name val="仿宋_GB2312"/>
      <family val="3"/>
    </font>
    <font>
      <sz val="12"/>
      <color indexed="4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b/>
      <sz val="11"/>
      <color rgb="FF7030A0"/>
      <name val="宋体"/>
      <family val="0"/>
    </font>
    <font>
      <sz val="12"/>
      <color rgb="FFFF0000"/>
      <name val="Calibri"/>
      <family val="0"/>
    </font>
    <font>
      <b/>
      <u val="single"/>
      <sz val="12"/>
      <name val="Calibri"/>
      <family val="0"/>
    </font>
    <font>
      <b/>
      <sz val="12"/>
      <color rgb="FFFF0000"/>
      <name val="Calibri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>
        <color rgb="FFFFFFFF"/>
      </diagonal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/>
    </xf>
    <xf numFmtId="0" fontId="60" fillId="33" borderId="9" xfId="0" applyNumberFormat="1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/>
    </xf>
    <xf numFmtId="0" fontId="60" fillId="0" borderId="11" xfId="0" applyNumberFormat="1" applyFont="1" applyFill="1" applyBorder="1" applyAlignment="1">
      <alignment vertical="center" wrapText="1"/>
    </xf>
    <xf numFmtId="0" fontId="60" fillId="33" borderId="13" xfId="0" applyFont="1" applyFill="1" applyBorder="1" applyAlignment="1">
      <alignment horizontal="center" vertical="center"/>
    </xf>
    <xf numFmtId="0" fontId="60" fillId="33" borderId="12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49" fontId="60" fillId="0" borderId="9" xfId="0" applyNumberFormat="1" applyFont="1" applyBorder="1" applyAlignment="1">
      <alignment horizontal="center" vertical="center" wrapText="1"/>
    </xf>
    <xf numFmtId="0" fontId="59" fillId="34" borderId="9" xfId="0" applyNumberFormat="1" applyFont="1" applyFill="1" applyBorder="1" applyAlignment="1">
      <alignment horizontal="center" vertical="center" wrapText="1"/>
    </xf>
    <xf numFmtId="0" fontId="60" fillId="33" borderId="9" xfId="0" applyNumberFormat="1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35" borderId="9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 topLeftCell="A1">
      <selection activeCell="A1" sqref="A1:O1"/>
    </sheetView>
  </sheetViews>
  <sheetFormatPr defaultColWidth="9.00390625" defaultRowHeight="14.25"/>
  <cols>
    <col min="1" max="1" width="5.375" style="0" customWidth="1"/>
    <col min="2" max="2" width="18.75390625" style="0" customWidth="1"/>
    <col min="3" max="3" width="15.00390625" style="0" customWidth="1"/>
    <col min="4" max="4" width="6.50390625" style="0" customWidth="1"/>
    <col min="6" max="6" width="14.75390625" style="0" customWidth="1"/>
    <col min="7" max="7" width="16.875" style="0" customWidth="1"/>
    <col min="8" max="8" width="27.75390625" style="0" customWidth="1"/>
    <col min="9" max="9" width="6.75390625" style="0" customWidth="1"/>
    <col min="10" max="10" width="4.625" style="0" customWidth="1"/>
    <col min="11" max="11" width="6.125" style="0" customWidth="1"/>
    <col min="12" max="12" width="4.375" style="0" customWidth="1"/>
    <col min="13" max="13" width="5.25390625" style="0" customWidth="1"/>
    <col min="14" max="14" width="4.375" style="0" customWidth="1"/>
    <col min="15" max="15" width="6.875" style="0" customWidth="1"/>
  </cols>
  <sheetData>
    <row r="1" spans="1:15" s="56" customFormat="1" ht="34.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56" customFormat="1" ht="57">
      <c r="A2" s="62" t="s">
        <v>1</v>
      </c>
      <c r="B2" s="63" t="s">
        <v>2</v>
      </c>
      <c r="C2" s="62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73" t="s">
        <v>9</v>
      </c>
      <c r="J2" s="64" t="s">
        <v>10</v>
      </c>
      <c r="K2" s="64" t="s">
        <v>11</v>
      </c>
      <c r="L2" s="64" t="s">
        <v>12</v>
      </c>
      <c r="M2" s="64" t="s">
        <v>13</v>
      </c>
      <c r="N2" s="64" t="s">
        <v>10</v>
      </c>
      <c r="O2" s="64" t="s">
        <v>14</v>
      </c>
    </row>
    <row r="3" spans="1:15" s="57" customFormat="1" ht="19.5" customHeight="1">
      <c r="A3" s="65">
        <v>1</v>
      </c>
      <c r="B3" s="65" t="s">
        <v>15</v>
      </c>
      <c r="C3" s="65" t="s">
        <v>16</v>
      </c>
      <c r="D3" s="65">
        <v>8</v>
      </c>
      <c r="E3" s="30" t="s">
        <v>17</v>
      </c>
      <c r="F3" s="65" t="s">
        <v>18</v>
      </c>
      <c r="G3" s="30" t="s">
        <v>19</v>
      </c>
      <c r="H3" s="65" t="s">
        <v>20</v>
      </c>
      <c r="I3" s="30">
        <v>86</v>
      </c>
      <c r="J3" s="70">
        <v>1</v>
      </c>
      <c r="K3" s="30">
        <v>87.5</v>
      </c>
      <c r="L3" s="70">
        <v>1</v>
      </c>
      <c r="M3" s="70">
        <f>I3*0.5+K3*0.5</f>
        <v>86.75</v>
      </c>
      <c r="N3" s="70">
        <v>1</v>
      </c>
      <c r="O3" s="65" t="s">
        <v>21</v>
      </c>
    </row>
    <row r="4" spans="1:15" s="57" customFormat="1" ht="19.5" customHeight="1">
      <c r="A4" s="66">
        <v>2</v>
      </c>
      <c r="B4" s="65" t="s">
        <v>22</v>
      </c>
      <c r="C4" s="65" t="s">
        <v>16</v>
      </c>
      <c r="D4" s="65">
        <v>5</v>
      </c>
      <c r="E4" s="38" t="s">
        <v>23</v>
      </c>
      <c r="F4" s="65" t="s">
        <v>18</v>
      </c>
      <c r="G4" s="38" t="s">
        <v>24</v>
      </c>
      <c r="H4" s="38" t="s">
        <v>25</v>
      </c>
      <c r="I4" s="38">
        <v>87.8</v>
      </c>
      <c r="J4" s="38">
        <v>1</v>
      </c>
      <c r="K4" s="38">
        <v>89.2</v>
      </c>
      <c r="L4" s="38">
        <v>1</v>
      </c>
      <c r="M4" s="70">
        <f aca="true" t="shared" si="0" ref="M4:M15">I4*0.5+K4*0.5</f>
        <v>88.5</v>
      </c>
      <c r="N4" s="70">
        <v>1</v>
      </c>
      <c r="O4" s="65" t="s">
        <v>21</v>
      </c>
    </row>
    <row r="5" spans="1:15" s="58" customFormat="1" ht="19.5" customHeight="1">
      <c r="A5" s="67"/>
      <c r="B5" s="65" t="s">
        <v>22</v>
      </c>
      <c r="C5" s="65" t="s">
        <v>16</v>
      </c>
      <c r="D5" s="65"/>
      <c r="E5" s="30" t="s">
        <v>26</v>
      </c>
      <c r="F5" s="65" t="s">
        <v>18</v>
      </c>
      <c r="G5" s="30" t="s">
        <v>24</v>
      </c>
      <c r="H5" s="30" t="s">
        <v>27</v>
      </c>
      <c r="I5" s="30">
        <v>88.3</v>
      </c>
      <c r="J5" s="38">
        <v>1</v>
      </c>
      <c r="K5" s="30">
        <v>87.5</v>
      </c>
      <c r="L5" s="38">
        <v>1</v>
      </c>
      <c r="M5" s="70">
        <f t="shared" si="0"/>
        <v>87.9</v>
      </c>
      <c r="N5" s="70">
        <v>1</v>
      </c>
      <c r="O5" s="65" t="s">
        <v>21</v>
      </c>
    </row>
    <row r="6" spans="1:15" s="59" customFormat="1" ht="30" customHeight="1">
      <c r="A6" s="66">
        <v>5</v>
      </c>
      <c r="B6" s="65" t="s">
        <v>28</v>
      </c>
      <c r="C6" s="65" t="s">
        <v>16</v>
      </c>
      <c r="D6" s="65">
        <v>8</v>
      </c>
      <c r="E6" s="30" t="s">
        <v>29</v>
      </c>
      <c r="F6" s="65" t="s">
        <v>18</v>
      </c>
      <c r="G6" s="30" t="s">
        <v>30</v>
      </c>
      <c r="H6" s="30" t="s">
        <v>31</v>
      </c>
      <c r="I6" s="30">
        <v>86.8</v>
      </c>
      <c r="J6" s="74">
        <v>1</v>
      </c>
      <c r="K6" s="30">
        <v>89.2</v>
      </c>
      <c r="L6" s="65">
        <v>1</v>
      </c>
      <c r="M6" s="70">
        <f t="shared" si="0"/>
        <v>88</v>
      </c>
      <c r="N6" s="65">
        <v>1</v>
      </c>
      <c r="O6" s="65" t="s">
        <v>21</v>
      </c>
    </row>
    <row r="7" spans="1:15" s="59" customFormat="1" ht="30" customHeight="1">
      <c r="A7" s="68"/>
      <c r="B7" s="65" t="s">
        <v>28</v>
      </c>
      <c r="C7" s="65" t="s">
        <v>16</v>
      </c>
      <c r="D7" s="65"/>
      <c r="E7" s="30" t="s">
        <v>32</v>
      </c>
      <c r="F7" s="65" t="s">
        <v>18</v>
      </c>
      <c r="G7" s="30" t="s">
        <v>33</v>
      </c>
      <c r="H7" s="30" t="s">
        <v>34</v>
      </c>
      <c r="I7" s="30">
        <v>83</v>
      </c>
      <c r="J7" s="30">
        <v>2</v>
      </c>
      <c r="K7" s="30">
        <v>81</v>
      </c>
      <c r="L7" s="74">
        <v>2</v>
      </c>
      <c r="M7" s="70">
        <f t="shared" si="0"/>
        <v>82</v>
      </c>
      <c r="N7" s="65">
        <v>2</v>
      </c>
      <c r="O7" s="65" t="s">
        <v>21</v>
      </c>
    </row>
    <row r="8" spans="1:15" s="57" customFormat="1" ht="25.5" customHeight="1">
      <c r="A8" s="69"/>
      <c r="B8" s="65" t="s">
        <v>28</v>
      </c>
      <c r="C8" s="65" t="s">
        <v>16</v>
      </c>
      <c r="D8" s="65"/>
      <c r="E8" s="30" t="s">
        <v>35</v>
      </c>
      <c r="F8" s="65" t="s">
        <v>18</v>
      </c>
      <c r="G8" s="30" t="s">
        <v>36</v>
      </c>
      <c r="H8" s="30" t="s">
        <v>37</v>
      </c>
      <c r="I8" s="30">
        <v>83</v>
      </c>
      <c r="J8" s="74">
        <v>3</v>
      </c>
      <c r="K8" s="30">
        <v>80</v>
      </c>
      <c r="L8" s="74">
        <v>3</v>
      </c>
      <c r="M8" s="70">
        <f t="shared" si="0"/>
        <v>81.5</v>
      </c>
      <c r="N8" s="65">
        <v>3</v>
      </c>
      <c r="O8" s="65" t="s">
        <v>21</v>
      </c>
    </row>
    <row r="9" spans="1:15" s="57" customFormat="1" ht="30" customHeight="1">
      <c r="A9" s="65">
        <v>6</v>
      </c>
      <c r="B9" s="65" t="s">
        <v>38</v>
      </c>
      <c r="C9" s="65" t="s">
        <v>16</v>
      </c>
      <c r="D9" s="65">
        <v>10</v>
      </c>
      <c r="E9" s="70" t="s">
        <v>39</v>
      </c>
      <c r="F9" s="65" t="s">
        <v>18</v>
      </c>
      <c r="G9" s="30" t="s">
        <v>40</v>
      </c>
      <c r="H9" s="30" t="s">
        <v>41</v>
      </c>
      <c r="I9" s="70">
        <v>82.4</v>
      </c>
      <c r="J9" s="70">
        <v>1</v>
      </c>
      <c r="K9" s="70">
        <v>84</v>
      </c>
      <c r="L9" s="65">
        <v>2</v>
      </c>
      <c r="M9" s="70">
        <f t="shared" si="0"/>
        <v>83.2</v>
      </c>
      <c r="N9" s="65">
        <v>1</v>
      </c>
      <c r="O9" s="65" t="s">
        <v>21</v>
      </c>
    </row>
    <row r="10" spans="1:15" s="57" customFormat="1" ht="24.75" customHeight="1">
      <c r="A10" s="65"/>
      <c r="B10" s="65" t="s">
        <v>38</v>
      </c>
      <c r="C10" s="65" t="s">
        <v>16</v>
      </c>
      <c r="D10" s="65"/>
      <c r="E10" s="30" t="s">
        <v>42</v>
      </c>
      <c r="F10" s="65" t="s">
        <v>18</v>
      </c>
      <c r="G10" s="30" t="s">
        <v>43</v>
      </c>
      <c r="H10" s="30" t="s">
        <v>44</v>
      </c>
      <c r="I10" s="30">
        <v>81.2</v>
      </c>
      <c r="J10" s="70">
        <v>2</v>
      </c>
      <c r="K10" s="30">
        <v>84.6</v>
      </c>
      <c r="L10" s="65">
        <v>1</v>
      </c>
      <c r="M10" s="70">
        <f t="shared" si="0"/>
        <v>82.9</v>
      </c>
      <c r="N10" s="65">
        <v>2</v>
      </c>
      <c r="O10" s="65" t="s">
        <v>21</v>
      </c>
    </row>
    <row r="11" spans="1:15" s="57" customFormat="1" ht="24.75" customHeight="1">
      <c r="A11" s="65"/>
      <c r="B11" s="65" t="s">
        <v>38</v>
      </c>
      <c r="C11" s="65" t="s">
        <v>16</v>
      </c>
      <c r="D11" s="65"/>
      <c r="E11" s="70" t="s">
        <v>45</v>
      </c>
      <c r="F11" s="65" t="s">
        <v>18</v>
      </c>
      <c r="G11" s="70" t="s">
        <v>46</v>
      </c>
      <c r="H11" s="70" t="s">
        <v>41</v>
      </c>
      <c r="I11" s="70">
        <v>87.6</v>
      </c>
      <c r="J11" s="70">
        <v>1</v>
      </c>
      <c r="K11" s="70">
        <v>89.4</v>
      </c>
      <c r="L11" s="65">
        <v>1</v>
      </c>
      <c r="M11" s="70">
        <f t="shared" si="0"/>
        <v>88.5</v>
      </c>
      <c r="N11" s="65">
        <v>1</v>
      </c>
      <c r="O11" s="65" t="s">
        <v>21</v>
      </c>
    </row>
    <row r="12" spans="1:15" s="57" customFormat="1" ht="24.75" customHeight="1">
      <c r="A12" s="65"/>
      <c r="B12" s="65" t="s">
        <v>38</v>
      </c>
      <c r="C12" s="65" t="s">
        <v>16</v>
      </c>
      <c r="D12" s="65"/>
      <c r="E12" s="70" t="s">
        <v>47</v>
      </c>
      <c r="F12" s="65" t="s">
        <v>18</v>
      </c>
      <c r="G12" s="70" t="s">
        <v>48</v>
      </c>
      <c r="H12" s="70" t="s">
        <v>49</v>
      </c>
      <c r="I12" s="70">
        <v>84.2</v>
      </c>
      <c r="J12" s="70">
        <v>2</v>
      </c>
      <c r="K12" s="70">
        <v>85.2</v>
      </c>
      <c r="L12" s="65">
        <v>2</v>
      </c>
      <c r="M12" s="70">
        <f t="shared" si="0"/>
        <v>84.7</v>
      </c>
      <c r="N12" s="65">
        <v>2</v>
      </c>
      <c r="O12" s="65" t="s">
        <v>21</v>
      </c>
    </row>
    <row r="13" spans="1:16" s="57" customFormat="1" ht="25.5" customHeight="1">
      <c r="A13" s="65"/>
      <c r="B13" s="65" t="s">
        <v>38</v>
      </c>
      <c r="C13" s="65" t="s">
        <v>16</v>
      </c>
      <c r="D13" s="65"/>
      <c r="E13" s="70" t="s">
        <v>50</v>
      </c>
      <c r="F13" s="65" t="s">
        <v>18</v>
      </c>
      <c r="G13" s="70" t="s">
        <v>51</v>
      </c>
      <c r="H13" s="70" t="s">
        <v>52</v>
      </c>
      <c r="I13" s="75">
        <v>84</v>
      </c>
      <c r="J13" s="76">
        <v>1</v>
      </c>
      <c r="K13" s="75">
        <v>88.2</v>
      </c>
      <c r="L13" s="65">
        <v>1</v>
      </c>
      <c r="M13" s="70">
        <f t="shared" si="0"/>
        <v>86.1</v>
      </c>
      <c r="N13" s="65">
        <v>1</v>
      </c>
      <c r="O13" s="65" t="s">
        <v>21</v>
      </c>
      <c r="P13" s="77"/>
    </row>
    <row r="14" spans="1:16" s="57" customFormat="1" ht="25.5" customHeight="1">
      <c r="A14" s="65"/>
      <c r="B14" s="65" t="s">
        <v>38</v>
      </c>
      <c r="C14" s="65" t="s">
        <v>16</v>
      </c>
      <c r="D14" s="65"/>
      <c r="E14" s="71" t="s">
        <v>53</v>
      </c>
      <c r="F14" s="65" t="s">
        <v>18</v>
      </c>
      <c r="G14" s="72" t="s">
        <v>48</v>
      </c>
      <c r="H14" s="72" t="s">
        <v>54</v>
      </c>
      <c r="I14" s="72">
        <v>88.7</v>
      </c>
      <c r="J14" s="74">
        <v>1</v>
      </c>
      <c r="K14" s="72">
        <v>89.8</v>
      </c>
      <c r="L14" s="65">
        <v>1</v>
      </c>
      <c r="M14" s="70">
        <f t="shared" si="0"/>
        <v>89.25</v>
      </c>
      <c r="N14" s="65">
        <v>1</v>
      </c>
      <c r="O14" s="65" t="s">
        <v>21</v>
      </c>
      <c r="P14" s="77"/>
    </row>
    <row r="15" spans="1:15" s="56" customFormat="1" ht="14.25">
      <c r="A15" s="65">
        <v>7</v>
      </c>
      <c r="B15" s="65" t="s">
        <v>55</v>
      </c>
      <c r="C15" s="65" t="s">
        <v>16</v>
      </c>
      <c r="D15" s="65">
        <v>2</v>
      </c>
      <c r="E15" s="30" t="s">
        <v>56</v>
      </c>
      <c r="F15" s="65" t="s">
        <v>18</v>
      </c>
      <c r="G15" s="30" t="s">
        <v>57</v>
      </c>
      <c r="H15" s="30" t="s">
        <v>58</v>
      </c>
      <c r="I15" s="30">
        <v>83.7</v>
      </c>
      <c r="J15" s="74">
        <v>1</v>
      </c>
      <c r="K15" s="30">
        <v>86.5</v>
      </c>
      <c r="L15" s="65">
        <v>1</v>
      </c>
      <c r="M15" s="70">
        <f t="shared" si="0"/>
        <v>85.1</v>
      </c>
      <c r="N15" s="70">
        <v>1</v>
      </c>
      <c r="O15" s="65" t="s">
        <v>21</v>
      </c>
    </row>
    <row r="16" s="56" customFormat="1" ht="14.25"/>
    <row r="17" s="56" customFormat="1" ht="14.25"/>
    <row r="18" s="56" customFormat="1" ht="14.25"/>
    <row r="19" s="56" customFormat="1" ht="14.25"/>
    <row r="20" s="56" customFormat="1" ht="14.25"/>
    <row r="21" s="56" customFormat="1" ht="14.25"/>
    <row r="22" s="56" customFormat="1" ht="14.25"/>
    <row r="23" s="56" customFormat="1" ht="14.25"/>
    <row r="24" s="56" customFormat="1" ht="14.25"/>
    <row r="25" s="56" customFormat="1" ht="14.25"/>
  </sheetData>
  <sheetProtection/>
  <mergeCells count="7">
    <mergeCell ref="A1:O1"/>
    <mergeCell ref="A4:A5"/>
    <mergeCell ref="A6:A8"/>
    <mergeCell ref="A9:A14"/>
    <mergeCell ref="D4:D5"/>
    <mergeCell ref="D6:D8"/>
    <mergeCell ref="D9:D14"/>
  </mergeCells>
  <printOptions/>
  <pageMargins left="0.75" right="0.75" top="1" bottom="1" header="0.5" footer="0.5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8"/>
  <sheetViews>
    <sheetView view="pageBreakPreview" zoomScaleNormal="75" zoomScaleSheetLayoutView="100" workbookViewId="0" topLeftCell="A4">
      <selection activeCell="F12" sqref="F12:P12"/>
    </sheetView>
  </sheetViews>
  <sheetFormatPr defaultColWidth="9.00390625" defaultRowHeight="14.25"/>
  <cols>
    <col min="1" max="1" width="4.625" style="47" customWidth="1"/>
    <col min="2" max="2" width="5.375" style="47" customWidth="1"/>
    <col min="3" max="4" width="22.625" style="47" customWidth="1"/>
    <col min="5" max="5" width="6.50390625" style="47" customWidth="1"/>
    <col min="6" max="7" width="11.50390625" style="47" customWidth="1"/>
    <col min="8" max="9" width="22.625" style="47" customWidth="1"/>
    <col min="10" max="10" width="10.125" style="47" customWidth="1"/>
    <col min="11" max="11" width="4.625" style="47" customWidth="1"/>
    <col min="12" max="12" width="10.125" style="47" customWidth="1"/>
    <col min="13" max="13" width="4.625" style="47" customWidth="1"/>
    <col min="14" max="14" width="10.125" style="47" customWidth="1"/>
    <col min="15" max="15" width="4.625" style="47" customWidth="1"/>
    <col min="16" max="16" width="6.875" style="47" customWidth="1"/>
    <col min="17" max="17" width="6.875" style="48" customWidth="1"/>
    <col min="18" max="18" width="9.50390625" style="49" customWidth="1"/>
    <col min="19" max="20" width="9.50390625" style="47" customWidth="1"/>
    <col min="21" max="16384" width="9.00390625" style="47" customWidth="1"/>
  </cols>
  <sheetData>
    <row r="1" spans="2:18" s="44" customFormat="1" ht="51.75" customHeight="1">
      <c r="B1" s="1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0"/>
      <c r="R1" s="51"/>
    </row>
    <row r="2" spans="2:20" s="44" customFormat="1" ht="28.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2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10</v>
      </c>
      <c r="P2" s="4" t="s">
        <v>14</v>
      </c>
      <c r="Q2" s="52"/>
      <c r="R2" s="4" t="s">
        <v>60</v>
      </c>
      <c r="S2" s="4" t="s">
        <v>61</v>
      </c>
      <c r="T2" s="4" t="s">
        <v>62</v>
      </c>
    </row>
    <row r="3" spans="2:20" s="45" customFormat="1" ht="24.75" customHeight="1">
      <c r="B3" s="8">
        <v>1</v>
      </c>
      <c r="C3" s="6" t="s">
        <v>15</v>
      </c>
      <c r="D3" s="6" t="s">
        <v>16</v>
      </c>
      <c r="E3" s="8">
        <v>8</v>
      </c>
      <c r="F3" s="7" t="s">
        <v>63</v>
      </c>
      <c r="G3" s="8" t="s">
        <v>18</v>
      </c>
      <c r="H3" s="9" t="s">
        <v>48</v>
      </c>
      <c r="I3" s="9" t="s">
        <v>64</v>
      </c>
      <c r="J3" s="9">
        <v>87</v>
      </c>
      <c r="K3" s="7">
        <v>2</v>
      </c>
      <c r="L3" s="9">
        <v>86</v>
      </c>
      <c r="M3" s="25">
        <v>2</v>
      </c>
      <c r="N3" s="7">
        <f aca="true" t="shared" si="0" ref="N3:N27">J3*0.5+L3*0.5</f>
        <v>86.5</v>
      </c>
      <c r="O3" s="25">
        <v>2</v>
      </c>
      <c r="P3" s="6" t="s">
        <v>21</v>
      </c>
      <c r="Q3" s="53"/>
      <c r="R3" s="8">
        <v>2</v>
      </c>
      <c r="S3" s="8">
        <v>1</v>
      </c>
      <c r="T3" s="8">
        <f>E3-R3-S3</f>
        <v>5</v>
      </c>
    </row>
    <row r="4" spans="2:20" s="46" customFormat="1" ht="24.75" customHeight="1">
      <c r="B4" s="8"/>
      <c r="C4" s="6" t="s">
        <v>15</v>
      </c>
      <c r="D4" s="6" t="s">
        <v>16</v>
      </c>
      <c r="E4" s="8"/>
      <c r="F4" s="7" t="s">
        <v>65</v>
      </c>
      <c r="G4" s="8" t="s">
        <v>18</v>
      </c>
      <c r="H4" s="9" t="s">
        <v>66</v>
      </c>
      <c r="I4" s="9" t="s">
        <v>67</v>
      </c>
      <c r="J4" s="9">
        <v>89</v>
      </c>
      <c r="K4" s="7">
        <v>1</v>
      </c>
      <c r="L4" s="9">
        <v>90</v>
      </c>
      <c r="M4" s="25">
        <v>1</v>
      </c>
      <c r="N4" s="7">
        <f t="shared" si="0"/>
        <v>89.5</v>
      </c>
      <c r="O4" s="7">
        <v>1</v>
      </c>
      <c r="P4" s="6" t="s">
        <v>21</v>
      </c>
      <c r="Q4" s="53"/>
      <c r="R4" s="8"/>
      <c r="S4" s="8"/>
      <c r="T4" s="8"/>
    </row>
    <row r="5" spans="2:20" s="45" customFormat="1" ht="24.75" customHeight="1">
      <c r="B5" s="8">
        <v>2</v>
      </c>
      <c r="C5" s="6" t="s">
        <v>22</v>
      </c>
      <c r="D5" s="6" t="s">
        <v>16</v>
      </c>
      <c r="E5" s="8">
        <v>6</v>
      </c>
      <c r="F5" s="8" t="s">
        <v>68</v>
      </c>
      <c r="G5" s="8" t="s">
        <v>18</v>
      </c>
      <c r="H5" s="8" t="s">
        <v>69</v>
      </c>
      <c r="I5" s="8" t="s">
        <v>70</v>
      </c>
      <c r="J5" s="8">
        <v>89</v>
      </c>
      <c r="K5" s="7">
        <v>1</v>
      </c>
      <c r="L5" s="8">
        <v>90</v>
      </c>
      <c r="M5" s="25">
        <v>1</v>
      </c>
      <c r="N5" s="7">
        <f t="shared" si="0"/>
        <v>89.5</v>
      </c>
      <c r="O5" s="7">
        <v>1</v>
      </c>
      <c r="P5" s="6" t="s">
        <v>21</v>
      </c>
      <c r="Q5" s="53"/>
      <c r="R5" s="8">
        <v>1</v>
      </c>
      <c r="S5" s="8">
        <v>2</v>
      </c>
      <c r="T5" s="8">
        <f>E5-R5-S5</f>
        <v>3</v>
      </c>
    </row>
    <row r="6" spans="2:20" s="45" customFormat="1" ht="24.75" customHeight="1">
      <c r="B6" s="6">
        <v>3</v>
      </c>
      <c r="C6" s="6" t="s">
        <v>71</v>
      </c>
      <c r="D6" s="6" t="s">
        <v>16</v>
      </c>
      <c r="E6" s="6">
        <v>5</v>
      </c>
      <c r="F6" s="6" t="s">
        <v>72</v>
      </c>
      <c r="G6" s="6" t="s">
        <v>18</v>
      </c>
      <c r="H6" s="6" t="s">
        <v>73</v>
      </c>
      <c r="I6" s="6" t="s">
        <v>74</v>
      </c>
      <c r="J6" s="6">
        <v>89</v>
      </c>
      <c r="K6" s="6">
        <v>1</v>
      </c>
      <c r="L6" s="26">
        <v>88.8</v>
      </c>
      <c r="M6" s="26">
        <v>1</v>
      </c>
      <c r="N6" s="7">
        <f t="shared" si="0"/>
        <v>88.9</v>
      </c>
      <c r="O6" s="27">
        <v>1</v>
      </c>
      <c r="P6" s="6" t="s">
        <v>21</v>
      </c>
      <c r="Q6" s="53"/>
      <c r="R6" s="6">
        <v>3</v>
      </c>
      <c r="S6" s="6">
        <v>0</v>
      </c>
      <c r="T6" s="6">
        <f>E6-R6-S6</f>
        <v>2</v>
      </c>
    </row>
    <row r="7" spans="2:20" s="45" customFormat="1" ht="24.75" customHeight="1">
      <c r="B7" s="6"/>
      <c r="C7" s="6" t="s">
        <v>71</v>
      </c>
      <c r="D7" s="6" t="s">
        <v>16</v>
      </c>
      <c r="E7" s="6"/>
      <c r="F7" s="14" t="s">
        <v>75</v>
      </c>
      <c r="G7" s="6" t="s">
        <v>18</v>
      </c>
      <c r="H7" s="14" t="s">
        <v>76</v>
      </c>
      <c r="I7" s="14" t="s">
        <v>77</v>
      </c>
      <c r="J7" s="6">
        <v>82</v>
      </c>
      <c r="K7" s="6">
        <v>2</v>
      </c>
      <c r="L7" s="26">
        <v>79</v>
      </c>
      <c r="M7" s="26">
        <v>2</v>
      </c>
      <c r="N7" s="7">
        <f t="shared" si="0"/>
        <v>80.5</v>
      </c>
      <c r="O7" s="27">
        <v>2</v>
      </c>
      <c r="P7" s="6" t="s">
        <v>21</v>
      </c>
      <c r="Q7" s="53"/>
      <c r="R7" s="6"/>
      <c r="S7" s="6"/>
      <c r="T7" s="6"/>
    </row>
    <row r="8" spans="2:20" s="44" customFormat="1" ht="24.75" customHeight="1">
      <c r="B8" s="6"/>
      <c r="C8" s="6" t="s">
        <v>71</v>
      </c>
      <c r="D8" s="6" t="s">
        <v>16</v>
      </c>
      <c r="E8" s="6"/>
      <c r="F8" s="6" t="s">
        <v>78</v>
      </c>
      <c r="G8" s="6" t="s">
        <v>18</v>
      </c>
      <c r="H8" s="6" t="s">
        <v>79</v>
      </c>
      <c r="I8" s="6" t="s">
        <v>20</v>
      </c>
      <c r="J8" s="6">
        <v>90</v>
      </c>
      <c r="K8" s="6">
        <v>1</v>
      </c>
      <c r="L8" s="26">
        <v>90.7</v>
      </c>
      <c r="M8" s="26">
        <v>1</v>
      </c>
      <c r="N8" s="7">
        <f t="shared" si="0"/>
        <v>90.35</v>
      </c>
      <c r="O8" s="27">
        <v>1</v>
      </c>
      <c r="P8" s="6" t="s">
        <v>21</v>
      </c>
      <c r="Q8" s="53"/>
      <c r="R8" s="6"/>
      <c r="S8" s="6"/>
      <c r="T8" s="6"/>
    </row>
    <row r="9" spans="2:20" s="45" customFormat="1" ht="24.75" customHeight="1">
      <c r="B9" s="6">
        <v>4</v>
      </c>
      <c r="C9" s="6" t="s">
        <v>80</v>
      </c>
      <c r="D9" s="6" t="s">
        <v>16</v>
      </c>
      <c r="E9" s="6">
        <v>5</v>
      </c>
      <c r="F9" s="14" t="s">
        <v>81</v>
      </c>
      <c r="G9" s="6" t="s">
        <v>18</v>
      </c>
      <c r="H9" s="6" t="s">
        <v>82</v>
      </c>
      <c r="I9" s="14" t="s">
        <v>83</v>
      </c>
      <c r="J9" s="14">
        <v>87</v>
      </c>
      <c r="K9" s="14">
        <v>1</v>
      </c>
      <c r="L9" s="28">
        <v>87.6</v>
      </c>
      <c r="M9" s="26">
        <v>1</v>
      </c>
      <c r="N9" s="7">
        <f t="shared" si="0"/>
        <v>87.3</v>
      </c>
      <c r="O9" s="27">
        <v>1</v>
      </c>
      <c r="P9" s="6" t="s">
        <v>21</v>
      </c>
      <c r="Q9" s="53"/>
      <c r="R9" s="6">
        <v>2</v>
      </c>
      <c r="S9" s="6">
        <v>0</v>
      </c>
      <c r="T9" s="6">
        <f>E9-R9-S9</f>
        <v>3</v>
      </c>
    </row>
    <row r="10" spans="2:20" s="45" customFormat="1" ht="24.75" customHeight="1">
      <c r="B10" s="6"/>
      <c r="C10" s="6" t="s">
        <v>80</v>
      </c>
      <c r="D10" s="6" t="s">
        <v>16</v>
      </c>
      <c r="E10" s="6"/>
      <c r="F10" s="14" t="s">
        <v>84</v>
      </c>
      <c r="G10" s="6" t="s">
        <v>18</v>
      </c>
      <c r="H10" s="6" t="s">
        <v>85</v>
      </c>
      <c r="I10" s="14" t="s">
        <v>86</v>
      </c>
      <c r="J10" s="14">
        <v>88.8</v>
      </c>
      <c r="K10" s="14">
        <v>1</v>
      </c>
      <c r="L10" s="14">
        <v>89</v>
      </c>
      <c r="M10" s="6">
        <v>1</v>
      </c>
      <c r="N10" s="7">
        <f t="shared" si="0"/>
        <v>88.9</v>
      </c>
      <c r="O10" s="22">
        <v>1</v>
      </c>
      <c r="P10" s="6" t="s">
        <v>21</v>
      </c>
      <c r="Q10" s="53"/>
      <c r="R10" s="6"/>
      <c r="S10" s="6"/>
      <c r="T10" s="6"/>
    </row>
    <row r="11" spans="2:20" s="45" customFormat="1" ht="24.75" customHeight="1">
      <c r="B11" s="8">
        <v>5</v>
      </c>
      <c r="C11" s="6" t="s">
        <v>28</v>
      </c>
      <c r="D11" s="6" t="s">
        <v>16</v>
      </c>
      <c r="E11" s="8">
        <v>8</v>
      </c>
      <c r="F11" s="7" t="s">
        <v>87</v>
      </c>
      <c r="G11" s="8" t="s">
        <v>18</v>
      </c>
      <c r="H11" s="9" t="s">
        <v>88</v>
      </c>
      <c r="I11" s="9" t="s">
        <v>89</v>
      </c>
      <c r="J11" s="9">
        <v>91.4</v>
      </c>
      <c r="K11" s="7">
        <v>1</v>
      </c>
      <c r="L11" s="9">
        <v>92.4</v>
      </c>
      <c r="M11" s="7">
        <v>1</v>
      </c>
      <c r="N11" s="7">
        <f t="shared" si="0"/>
        <v>91.9</v>
      </c>
      <c r="O11" s="7">
        <v>1</v>
      </c>
      <c r="P11" s="6" t="s">
        <v>21</v>
      </c>
      <c r="Q11" s="53"/>
      <c r="R11" s="8">
        <v>5</v>
      </c>
      <c r="S11" s="8">
        <v>3</v>
      </c>
      <c r="T11" s="8">
        <f>E11-R11-S11</f>
        <v>0</v>
      </c>
    </row>
    <row r="12" spans="2:20" s="45" customFormat="1" ht="24.75" customHeight="1">
      <c r="B12" s="8"/>
      <c r="C12" s="6" t="s">
        <v>28</v>
      </c>
      <c r="D12" s="6" t="s">
        <v>16</v>
      </c>
      <c r="E12" s="8"/>
      <c r="F12" s="22" t="s">
        <v>90</v>
      </c>
      <c r="G12" s="6" t="s">
        <v>18</v>
      </c>
      <c r="H12" s="20" t="s">
        <v>24</v>
      </c>
      <c r="I12" s="20" t="s">
        <v>91</v>
      </c>
      <c r="J12" s="20">
        <v>85.1</v>
      </c>
      <c r="K12" s="29">
        <v>3</v>
      </c>
      <c r="L12" s="20">
        <v>86.4</v>
      </c>
      <c r="M12" s="29">
        <v>1</v>
      </c>
      <c r="N12" s="7">
        <f t="shared" si="0"/>
        <v>85.75</v>
      </c>
      <c r="O12" s="22">
        <v>2</v>
      </c>
      <c r="P12" s="6" t="s">
        <v>21</v>
      </c>
      <c r="Q12" s="53"/>
      <c r="R12" s="8"/>
      <c r="S12" s="8"/>
      <c r="T12" s="8"/>
    </row>
    <row r="13" spans="2:20" s="44" customFormat="1" ht="24.75" customHeight="1">
      <c r="B13" s="8"/>
      <c r="C13" s="18" t="s">
        <v>28</v>
      </c>
      <c r="D13" s="6" t="s">
        <v>16</v>
      </c>
      <c r="E13" s="8"/>
      <c r="F13" s="22" t="s">
        <v>92</v>
      </c>
      <c r="G13" s="6" t="s">
        <v>18</v>
      </c>
      <c r="H13" s="20" t="s">
        <v>30</v>
      </c>
      <c r="I13" s="20" t="s">
        <v>31</v>
      </c>
      <c r="J13" s="20">
        <v>86.6</v>
      </c>
      <c r="K13" s="29">
        <v>3</v>
      </c>
      <c r="L13" s="20">
        <v>87.4</v>
      </c>
      <c r="M13" s="29">
        <v>3</v>
      </c>
      <c r="N13" s="7">
        <f t="shared" si="0"/>
        <v>87</v>
      </c>
      <c r="O13" s="27">
        <v>3</v>
      </c>
      <c r="P13" s="6" t="s">
        <v>21</v>
      </c>
      <c r="Q13" s="53"/>
      <c r="R13" s="8"/>
      <c r="S13" s="8"/>
      <c r="T13" s="8"/>
    </row>
    <row r="14" spans="2:20" s="44" customFormat="1" ht="24.75" customHeight="1">
      <c r="B14" s="8"/>
      <c r="C14" s="18" t="s">
        <v>28</v>
      </c>
      <c r="D14" s="6" t="s">
        <v>16</v>
      </c>
      <c r="E14" s="8"/>
      <c r="F14" s="22" t="s">
        <v>93</v>
      </c>
      <c r="G14" s="6" t="s">
        <v>18</v>
      </c>
      <c r="H14" s="20" t="s">
        <v>30</v>
      </c>
      <c r="I14" s="20" t="s">
        <v>31</v>
      </c>
      <c r="J14" s="20">
        <v>89.4</v>
      </c>
      <c r="K14" s="29">
        <v>1</v>
      </c>
      <c r="L14" s="20">
        <v>89.8</v>
      </c>
      <c r="M14" s="29">
        <v>1</v>
      </c>
      <c r="N14" s="7">
        <f t="shared" si="0"/>
        <v>89.6</v>
      </c>
      <c r="O14" s="27">
        <v>1</v>
      </c>
      <c r="P14" s="6" t="s">
        <v>21</v>
      </c>
      <c r="Q14" s="53"/>
      <c r="R14" s="8"/>
      <c r="S14" s="8"/>
      <c r="T14" s="8"/>
    </row>
    <row r="15" spans="2:20" s="44" customFormat="1" ht="24.75" customHeight="1">
      <c r="B15" s="8"/>
      <c r="C15" s="6" t="s">
        <v>28</v>
      </c>
      <c r="D15" s="6" t="s">
        <v>16</v>
      </c>
      <c r="E15" s="8"/>
      <c r="F15" s="14" t="s">
        <v>94</v>
      </c>
      <c r="G15" s="6" t="s">
        <v>18</v>
      </c>
      <c r="H15" s="6" t="s">
        <v>43</v>
      </c>
      <c r="I15" s="14" t="s">
        <v>95</v>
      </c>
      <c r="J15" s="14">
        <v>90</v>
      </c>
      <c r="K15" s="14">
        <v>1</v>
      </c>
      <c r="L15" s="28">
        <v>90</v>
      </c>
      <c r="M15" s="26">
        <v>1</v>
      </c>
      <c r="N15" s="7">
        <f t="shared" si="0"/>
        <v>90</v>
      </c>
      <c r="O15" s="27">
        <v>1</v>
      </c>
      <c r="P15" s="6" t="s">
        <v>21</v>
      </c>
      <c r="Q15" s="53"/>
      <c r="R15" s="8"/>
      <c r="S15" s="8"/>
      <c r="T15" s="8"/>
    </row>
    <row r="16" spans="2:20" s="44" customFormat="1" ht="24.75" customHeight="1">
      <c r="B16" s="6">
        <v>6</v>
      </c>
      <c r="C16" s="6" t="s">
        <v>38</v>
      </c>
      <c r="D16" s="6" t="s">
        <v>16</v>
      </c>
      <c r="E16" s="6">
        <v>10</v>
      </c>
      <c r="F16" s="22" t="s">
        <v>96</v>
      </c>
      <c r="G16" s="6" t="s">
        <v>18</v>
      </c>
      <c r="H16" s="20" t="s">
        <v>24</v>
      </c>
      <c r="I16" s="20" t="s">
        <v>54</v>
      </c>
      <c r="J16" s="20">
        <v>91.8</v>
      </c>
      <c r="K16" s="29">
        <v>1</v>
      </c>
      <c r="L16" s="20">
        <v>92.5</v>
      </c>
      <c r="M16" s="29">
        <v>2</v>
      </c>
      <c r="N16" s="7">
        <f t="shared" si="0"/>
        <v>92.15</v>
      </c>
      <c r="O16" s="22">
        <v>1</v>
      </c>
      <c r="P16" s="6" t="s">
        <v>21</v>
      </c>
      <c r="Q16" s="53"/>
      <c r="R16" s="6">
        <v>5</v>
      </c>
      <c r="S16" s="6">
        <v>6</v>
      </c>
      <c r="T16" s="54">
        <f>E16-R16-S16</f>
        <v>-1</v>
      </c>
    </row>
    <row r="17" spans="2:20" s="44" customFormat="1" ht="24.75" customHeight="1">
      <c r="B17" s="6"/>
      <c r="C17" s="6" t="s">
        <v>38</v>
      </c>
      <c r="D17" s="6" t="s">
        <v>16</v>
      </c>
      <c r="E17" s="6"/>
      <c r="F17" s="22" t="s">
        <v>97</v>
      </c>
      <c r="G17" s="6" t="s">
        <v>18</v>
      </c>
      <c r="H17" s="20" t="s">
        <v>98</v>
      </c>
      <c r="I17" s="20" t="s">
        <v>52</v>
      </c>
      <c r="J17" s="20">
        <v>87.8</v>
      </c>
      <c r="K17" s="29">
        <v>1</v>
      </c>
      <c r="L17" s="20">
        <v>90.4</v>
      </c>
      <c r="M17" s="29">
        <v>1</v>
      </c>
      <c r="N17" s="7">
        <f t="shared" si="0"/>
        <v>89.1</v>
      </c>
      <c r="O17" s="22">
        <v>1</v>
      </c>
      <c r="P17" s="6" t="s">
        <v>21</v>
      </c>
      <c r="Q17" s="53"/>
      <c r="R17" s="6"/>
      <c r="S17" s="6"/>
      <c r="T17" s="54"/>
    </row>
    <row r="18" spans="2:20" s="44" customFormat="1" ht="24.75" customHeight="1">
      <c r="B18" s="6"/>
      <c r="C18" s="6" t="s">
        <v>38</v>
      </c>
      <c r="D18" s="6" t="s">
        <v>16</v>
      </c>
      <c r="E18" s="6"/>
      <c r="F18" s="7" t="s">
        <v>99</v>
      </c>
      <c r="G18" s="8" t="s">
        <v>18</v>
      </c>
      <c r="H18" s="9" t="s">
        <v>100</v>
      </c>
      <c r="I18" s="9" t="s">
        <v>52</v>
      </c>
      <c r="J18" s="9">
        <v>87.2</v>
      </c>
      <c r="K18" s="7">
        <v>2</v>
      </c>
      <c r="L18" s="9">
        <v>87.8</v>
      </c>
      <c r="M18" s="7">
        <v>2</v>
      </c>
      <c r="N18" s="7">
        <f t="shared" si="0"/>
        <v>87.5</v>
      </c>
      <c r="O18" s="7">
        <v>2</v>
      </c>
      <c r="P18" s="6" t="s">
        <v>21</v>
      </c>
      <c r="Q18" s="53"/>
      <c r="R18" s="6"/>
      <c r="S18" s="6"/>
      <c r="T18" s="54"/>
    </row>
    <row r="19" spans="2:20" s="44" customFormat="1" ht="24.75" customHeight="1">
      <c r="B19" s="6"/>
      <c r="C19" s="6" t="s">
        <v>38</v>
      </c>
      <c r="D19" s="6" t="s">
        <v>16</v>
      </c>
      <c r="E19" s="6"/>
      <c r="F19" s="22" t="s">
        <v>101</v>
      </c>
      <c r="G19" s="6" t="s">
        <v>18</v>
      </c>
      <c r="H19" s="20" t="s">
        <v>46</v>
      </c>
      <c r="I19" s="20" t="s">
        <v>41</v>
      </c>
      <c r="J19" s="20">
        <v>79</v>
      </c>
      <c r="K19" s="29">
        <v>3</v>
      </c>
      <c r="L19" s="20">
        <v>81</v>
      </c>
      <c r="M19" s="29">
        <v>3</v>
      </c>
      <c r="N19" s="7">
        <f t="shared" si="0"/>
        <v>80</v>
      </c>
      <c r="O19" s="22">
        <v>3</v>
      </c>
      <c r="P19" s="6" t="s">
        <v>21</v>
      </c>
      <c r="Q19" s="53"/>
      <c r="R19" s="6"/>
      <c r="S19" s="6"/>
      <c r="T19" s="54"/>
    </row>
    <row r="20" spans="2:20" s="44" customFormat="1" ht="24.75" customHeight="1">
      <c r="B20" s="6"/>
      <c r="C20" s="18" t="s">
        <v>38</v>
      </c>
      <c r="D20" s="6" t="s">
        <v>16</v>
      </c>
      <c r="E20" s="6"/>
      <c r="F20" s="20" t="s">
        <v>102</v>
      </c>
      <c r="G20" s="6" t="s">
        <v>18</v>
      </c>
      <c r="H20" s="20" t="s">
        <v>103</v>
      </c>
      <c r="I20" s="14" t="s">
        <v>52</v>
      </c>
      <c r="J20" s="20">
        <v>87.6</v>
      </c>
      <c r="K20" s="29">
        <v>1</v>
      </c>
      <c r="L20" s="20">
        <v>90</v>
      </c>
      <c r="M20" s="6">
        <v>1</v>
      </c>
      <c r="N20" s="7">
        <f t="shared" si="0"/>
        <v>88.8</v>
      </c>
      <c r="O20" s="27">
        <v>1</v>
      </c>
      <c r="P20" s="6" t="s">
        <v>21</v>
      </c>
      <c r="Q20" s="53"/>
      <c r="R20" s="6"/>
      <c r="S20" s="6"/>
      <c r="T20" s="54"/>
    </row>
    <row r="21" spans="2:20" s="44" customFormat="1" ht="24.75" customHeight="1">
      <c r="B21" s="6">
        <v>7</v>
      </c>
      <c r="C21" s="18" t="s">
        <v>55</v>
      </c>
      <c r="D21" s="6" t="s">
        <v>16</v>
      </c>
      <c r="E21" s="6">
        <v>2</v>
      </c>
      <c r="F21" s="22" t="s">
        <v>104</v>
      </c>
      <c r="G21" s="6" t="s">
        <v>18</v>
      </c>
      <c r="H21" s="23" t="s">
        <v>105</v>
      </c>
      <c r="I21" s="6" t="s">
        <v>106</v>
      </c>
      <c r="J21" s="20">
        <v>87</v>
      </c>
      <c r="K21" s="29">
        <v>1</v>
      </c>
      <c r="L21" s="20">
        <v>84</v>
      </c>
      <c r="M21" s="6">
        <v>1</v>
      </c>
      <c r="N21" s="7">
        <f t="shared" si="0"/>
        <v>85.5</v>
      </c>
      <c r="O21" s="27">
        <v>1</v>
      </c>
      <c r="P21" s="6" t="s">
        <v>21</v>
      </c>
      <c r="Q21" s="53"/>
      <c r="R21" s="6">
        <v>1</v>
      </c>
      <c r="S21" s="6">
        <v>1</v>
      </c>
      <c r="T21" s="6">
        <f>E21-R21-S21</f>
        <v>0</v>
      </c>
    </row>
    <row r="22" spans="2:20" s="44" customFormat="1" ht="24.75" customHeight="1">
      <c r="B22" s="6">
        <v>8</v>
      </c>
      <c r="C22" s="18" t="s">
        <v>107</v>
      </c>
      <c r="D22" s="6" t="s">
        <v>16</v>
      </c>
      <c r="E22" s="6">
        <v>5</v>
      </c>
      <c r="F22" s="22" t="s">
        <v>108</v>
      </c>
      <c r="G22" s="6" t="s">
        <v>18</v>
      </c>
      <c r="H22" s="20" t="s">
        <v>109</v>
      </c>
      <c r="I22" s="20" t="s">
        <v>110</v>
      </c>
      <c r="J22" s="20">
        <v>81.2</v>
      </c>
      <c r="K22" s="29">
        <v>3</v>
      </c>
      <c r="L22" s="20">
        <v>81.8</v>
      </c>
      <c r="M22" s="6">
        <v>1</v>
      </c>
      <c r="N22" s="7">
        <f t="shared" si="0"/>
        <v>81.5</v>
      </c>
      <c r="O22" s="27">
        <v>2</v>
      </c>
      <c r="P22" s="6" t="s">
        <v>21</v>
      </c>
      <c r="Q22" s="53"/>
      <c r="R22" s="6">
        <v>4</v>
      </c>
      <c r="S22" s="6">
        <v>0</v>
      </c>
      <c r="T22" s="6">
        <f>E22-R22-S22</f>
        <v>1</v>
      </c>
    </row>
    <row r="23" spans="2:20" s="44" customFormat="1" ht="24.75" customHeight="1">
      <c r="B23" s="6"/>
      <c r="C23" s="6" t="s">
        <v>107</v>
      </c>
      <c r="D23" s="6" t="s">
        <v>16</v>
      </c>
      <c r="E23" s="6"/>
      <c r="F23" s="22" t="s">
        <v>111</v>
      </c>
      <c r="G23" s="6" t="s">
        <v>18</v>
      </c>
      <c r="H23" s="20" t="s">
        <v>112</v>
      </c>
      <c r="I23" s="20" t="s">
        <v>113</v>
      </c>
      <c r="J23" s="20">
        <v>83.2</v>
      </c>
      <c r="K23" s="29">
        <v>1</v>
      </c>
      <c r="L23" s="20">
        <v>81.4</v>
      </c>
      <c r="M23" s="29">
        <v>2</v>
      </c>
      <c r="N23" s="7">
        <f t="shared" si="0"/>
        <v>82.30000000000001</v>
      </c>
      <c r="O23" s="22">
        <v>1</v>
      </c>
      <c r="P23" s="6" t="s">
        <v>21</v>
      </c>
      <c r="Q23" s="53"/>
      <c r="R23" s="6"/>
      <c r="S23" s="6"/>
      <c r="T23" s="6"/>
    </row>
    <row r="24" spans="2:20" s="44" customFormat="1" ht="24.75" customHeight="1">
      <c r="B24" s="6"/>
      <c r="C24" s="6" t="s">
        <v>107</v>
      </c>
      <c r="D24" s="6" t="s">
        <v>16</v>
      </c>
      <c r="E24" s="6"/>
      <c r="F24" s="6" t="s">
        <v>114</v>
      </c>
      <c r="G24" s="6" t="s">
        <v>18</v>
      </c>
      <c r="H24" s="20" t="s">
        <v>112</v>
      </c>
      <c r="I24" s="20" t="s">
        <v>113</v>
      </c>
      <c r="J24" s="6">
        <v>81.6</v>
      </c>
      <c r="K24" s="29">
        <v>2</v>
      </c>
      <c r="L24" s="26">
        <v>80.4</v>
      </c>
      <c r="M24" s="27">
        <v>3</v>
      </c>
      <c r="N24" s="7">
        <f t="shared" si="0"/>
        <v>81</v>
      </c>
      <c r="O24" s="27">
        <v>3</v>
      </c>
      <c r="P24" s="6" t="s">
        <v>21</v>
      </c>
      <c r="Q24" s="53"/>
      <c r="R24" s="6"/>
      <c r="S24" s="6"/>
      <c r="T24" s="6"/>
    </row>
    <row r="25" spans="2:20" s="45" customFormat="1" ht="24.75" customHeight="1">
      <c r="B25" s="6"/>
      <c r="C25" s="6" t="s">
        <v>107</v>
      </c>
      <c r="D25" s="6" t="s">
        <v>16</v>
      </c>
      <c r="E25" s="6"/>
      <c r="F25" s="6" t="s">
        <v>115</v>
      </c>
      <c r="G25" s="6" t="s">
        <v>18</v>
      </c>
      <c r="H25" s="6" t="s">
        <v>116</v>
      </c>
      <c r="I25" s="6" t="s">
        <v>117</v>
      </c>
      <c r="J25" s="6">
        <v>87</v>
      </c>
      <c r="K25" s="29">
        <v>1</v>
      </c>
      <c r="L25" s="26">
        <v>86.6</v>
      </c>
      <c r="M25" s="27">
        <v>1</v>
      </c>
      <c r="N25" s="7">
        <f t="shared" si="0"/>
        <v>86.8</v>
      </c>
      <c r="O25" s="27">
        <v>1</v>
      </c>
      <c r="P25" s="6" t="s">
        <v>21</v>
      </c>
      <c r="Q25" s="53"/>
      <c r="R25" s="6"/>
      <c r="S25" s="6"/>
      <c r="T25" s="6"/>
    </row>
    <row r="26" spans="2:20" s="46" customFormat="1" ht="24.75" customHeight="1">
      <c r="B26" s="8">
        <v>9</v>
      </c>
      <c r="C26" s="6" t="s">
        <v>118</v>
      </c>
      <c r="D26" s="6" t="s">
        <v>16</v>
      </c>
      <c r="E26" s="8">
        <v>2</v>
      </c>
      <c r="F26" s="7" t="s">
        <v>119</v>
      </c>
      <c r="G26" s="8" t="s">
        <v>18</v>
      </c>
      <c r="H26" s="9" t="s">
        <v>120</v>
      </c>
      <c r="I26" s="9" t="s">
        <v>121</v>
      </c>
      <c r="J26" s="9">
        <v>91.2</v>
      </c>
      <c r="K26" s="7">
        <v>2</v>
      </c>
      <c r="L26" s="9">
        <v>90.8</v>
      </c>
      <c r="M26" s="8">
        <v>2</v>
      </c>
      <c r="N26" s="7">
        <f t="shared" si="0"/>
        <v>91</v>
      </c>
      <c r="O26" s="7">
        <v>2</v>
      </c>
      <c r="P26" s="6" t="s">
        <v>21</v>
      </c>
      <c r="Q26" s="53"/>
      <c r="R26" s="8">
        <v>2</v>
      </c>
      <c r="S26" s="8">
        <v>0</v>
      </c>
      <c r="T26" s="8">
        <f>E26-R26-S26</f>
        <v>0</v>
      </c>
    </row>
    <row r="27" spans="2:20" s="44" customFormat="1" ht="24.75" customHeight="1">
      <c r="B27" s="8"/>
      <c r="C27" s="18" t="s">
        <v>118</v>
      </c>
      <c r="D27" s="6" t="s">
        <v>16</v>
      </c>
      <c r="E27" s="8"/>
      <c r="F27" s="22" t="s">
        <v>122</v>
      </c>
      <c r="G27" s="6" t="s">
        <v>18</v>
      </c>
      <c r="H27" s="20" t="s">
        <v>120</v>
      </c>
      <c r="I27" s="20" t="s">
        <v>123</v>
      </c>
      <c r="J27" s="20">
        <v>92.8</v>
      </c>
      <c r="K27" s="29">
        <v>1</v>
      </c>
      <c r="L27" s="20">
        <v>93.8</v>
      </c>
      <c r="M27" s="6">
        <v>1</v>
      </c>
      <c r="N27" s="7">
        <f t="shared" si="0"/>
        <v>93.3</v>
      </c>
      <c r="O27" s="27">
        <v>1</v>
      </c>
      <c r="P27" s="6" t="s">
        <v>21</v>
      </c>
      <c r="Q27" s="53"/>
      <c r="R27" s="8"/>
      <c r="S27" s="8"/>
      <c r="T27" s="8"/>
    </row>
    <row r="28" spans="18:19" ht="28.5" customHeight="1">
      <c r="R28" s="55">
        <f>SUM(R3:R27)</f>
        <v>25</v>
      </c>
      <c r="S28" s="55">
        <f>SUM(S3:S27)</f>
        <v>13</v>
      </c>
    </row>
  </sheetData>
  <sheetProtection/>
  <mergeCells count="36">
    <mergeCell ref="B1:P1"/>
    <mergeCell ref="B3:B4"/>
    <mergeCell ref="B6:B8"/>
    <mergeCell ref="B9:B10"/>
    <mergeCell ref="B11:B15"/>
    <mergeCell ref="B16:B20"/>
    <mergeCell ref="B22:B25"/>
    <mergeCell ref="B26:B27"/>
    <mergeCell ref="E3:E4"/>
    <mergeCell ref="E6:E8"/>
    <mergeCell ref="E9:E10"/>
    <mergeCell ref="E11:E15"/>
    <mergeCell ref="E16:E20"/>
    <mergeCell ref="E22:E25"/>
    <mergeCell ref="E26:E27"/>
    <mergeCell ref="R3:R4"/>
    <mergeCell ref="R6:R8"/>
    <mergeCell ref="R9:R10"/>
    <mergeCell ref="R11:R15"/>
    <mergeCell ref="R16:R20"/>
    <mergeCell ref="R22:R25"/>
    <mergeCell ref="R26:R27"/>
    <mergeCell ref="S3:S4"/>
    <mergeCell ref="S6:S8"/>
    <mergeCell ref="S9:S10"/>
    <mergeCell ref="S11:S15"/>
    <mergeCell ref="S16:S20"/>
    <mergeCell ref="S22:S25"/>
    <mergeCell ref="S26:S27"/>
    <mergeCell ref="T3:T4"/>
    <mergeCell ref="T6:T8"/>
    <mergeCell ref="T9:T10"/>
    <mergeCell ref="T11:T15"/>
    <mergeCell ref="T16:T20"/>
    <mergeCell ref="T22:T25"/>
    <mergeCell ref="T26:T27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"/>
  <sheetViews>
    <sheetView workbookViewId="0" topLeftCell="A1">
      <selection activeCell="B8" sqref="B3:B8"/>
    </sheetView>
  </sheetViews>
  <sheetFormatPr defaultColWidth="9.00390625" defaultRowHeight="14.25"/>
  <sheetData>
    <row r="2" spans="2:12" ht="27">
      <c r="B2" s="30" t="s">
        <v>2</v>
      </c>
      <c r="C2" s="30" t="s">
        <v>3</v>
      </c>
      <c r="D2" s="31" t="s">
        <v>5</v>
      </c>
      <c r="E2" s="31" t="s">
        <v>6</v>
      </c>
      <c r="F2" s="31" t="s">
        <v>7</v>
      </c>
      <c r="G2" s="31" t="s">
        <v>8</v>
      </c>
      <c r="H2" s="32" t="s">
        <v>9</v>
      </c>
      <c r="I2" s="31" t="s">
        <v>10</v>
      </c>
      <c r="J2" s="31" t="s">
        <v>11</v>
      </c>
      <c r="K2" s="31" t="s">
        <v>12</v>
      </c>
      <c r="L2" s="31" t="s">
        <v>14</v>
      </c>
    </row>
    <row r="3" spans="2:12" ht="27">
      <c r="B3" s="30" t="s">
        <v>28</v>
      </c>
      <c r="C3" s="30" t="s">
        <v>16</v>
      </c>
      <c r="D3" s="33" t="s">
        <v>92</v>
      </c>
      <c r="E3" s="30" t="s">
        <v>18</v>
      </c>
      <c r="F3" s="34" t="s">
        <v>30</v>
      </c>
      <c r="G3" s="34" t="s">
        <v>31</v>
      </c>
      <c r="H3" s="34">
        <v>86.6</v>
      </c>
      <c r="I3" s="39">
        <v>2</v>
      </c>
      <c r="J3" s="34">
        <v>87.4</v>
      </c>
      <c r="K3" s="40">
        <v>2</v>
      </c>
      <c r="L3" s="30" t="s">
        <v>21</v>
      </c>
    </row>
    <row r="4" spans="2:12" ht="27">
      <c r="B4" s="30" t="s">
        <v>28</v>
      </c>
      <c r="C4" s="30" t="s">
        <v>16</v>
      </c>
      <c r="D4" s="33" t="s">
        <v>93</v>
      </c>
      <c r="E4" s="30" t="s">
        <v>18</v>
      </c>
      <c r="F4" s="34" t="s">
        <v>30</v>
      </c>
      <c r="G4" s="34" t="s">
        <v>31</v>
      </c>
      <c r="H4" s="34">
        <v>89.4</v>
      </c>
      <c r="I4" s="41">
        <v>1</v>
      </c>
      <c r="J4" s="34">
        <v>89.8</v>
      </c>
      <c r="K4" s="40">
        <v>1</v>
      </c>
      <c r="L4" s="30" t="s">
        <v>21</v>
      </c>
    </row>
    <row r="5" spans="2:12" ht="14.25">
      <c r="B5" s="30" t="s">
        <v>55</v>
      </c>
      <c r="C5" s="30" t="s">
        <v>16</v>
      </c>
      <c r="D5" s="22" t="s">
        <v>104</v>
      </c>
      <c r="E5" s="30" t="s">
        <v>18</v>
      </c>
      <c r="F5" s="23" t="s">
        <v>105</v>
      </c>
      <c r="G5" s="30" t="s">
        <v>106</v>
      </c>
      <c r="H5" s="20">
        <v>87</v>
      </c>
      <c r="I5" s="41"/>
      <c r="J5" s="20">
        <v>84</v>
      </c>
      <c r="K5" s="30"/>
      <c r="L5" s="30"/>
    </row>
    <row r="6" spans="2:11" ht="14.25">
      <c r="B6" s="30" t="s">
        <v>107</v>
      </c>
      <c r="C6" s="30" t="s">
        <v>16</v>
      </c>
      <c r="D6" s="33" t="s">
        <v>108</v>
      </c>
      <c r="E6" s="30" t="s">
        <v>18</v>
      </c>
      <c r="F6" s="34" t="s">
        <v>109</v>
      </c>
      <c r="G6" s="34" t="s">
        <v>110</v>
      </c>
      <c r="H6" s="34">
        <v>81.2</v>
      </c>
      <c r="I6" s="42">
        <v>3</v>
      </c>
      <c r="J6" s="34">
        <v>81.8</v>
      </c>
      <c r="K6" s="30">
        <v>1</v>
      </c>
    </row>
    <row r="7" spans="2:11" ht="27">
      <c r="B7" s="30" t="s">
        <v>118</v>
      </c>
      <c r="C7" s="30" t="s">
        <v>16</v>
      </c>
      <c r="D7" s="35" t="s">
        <v>122</v>
      </c>
      <c r="E7" s="30" t="s">
        <v>18</v>
      </c>
      <c r="F7" s="34" t="s">
        <v>120</v>
      </c>
      <c r="G7" s="36" t="s">
        <v>123</v>
      </c>
      <c r="H7" s="37">
        <v>92.8</v>
      </c>
      <c r="I7" s="41">
        <v>1</v>
      </c>
      <c r="J7" s="37">
        <v>93.8</v>
      </c>
      <c r="K7" s="43">
        <v>1</v>
      </c>
    </row>
    <row r="8" spans="2:11" ht="27">
      <c r="B8" s="30" t="s">
        <v>38</v>
      </c>
      <c r="C8" s="30" t="s">
        <v>16</v>
      </c>
      <c r="D8" s="34" t="s">
        <v>102</v>
      </c>
      <c r="E8" s="30" t="s">
        <v>18</v>
      </c>
      <c r="F8" s="34" t="s">
        <v>103</v>
      </c>
      <c r="G8" s="38" t="s">
        <v>52</v>
      </c>
      <c r="H8" s="34">
        <v>87.6</v>
      </c>
      <c r="I8" s="41"/>
      <c r="J8" s="34">
        <v>90</v>
      </c>
      <c r="K8" s="3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4.875" style="0" customWidth="1"/>
    <col min="2" max="2" width="19.625" style="0" customWidth="1"/>
    <col min="3" max="3" width="14.25390625" style="0" customWidth="1"/>
    <col min="4" max="4" width="5.625" style="0" customWidth="1"/>
    <col min="5" max="5" width="7.375" style="0" customWidth="1"/>
    <col min="6" max="6" width="10.625" style="0" customWidth="1"/>
    <col min="7" max="7" width="16.625" style="0" customWidth="1"/>
    <col min="8" max="8" width="20.625" style="0" customWidth="1"/>
    <col min="9" max="9" width="5.375" style="0" customWidth="1"/>
    <col min="10" max="10" width="4.875" style="0" customWidth="1"/>
    <col min="11" max="11" width="5.375" style="0" customWidth="1"/>
    <col min="12" max="12" width="4.875" style="0" customWidth="1"/>
    <col min="13" max="13" width="6.375" style="0" customWidth="1"/>
    <col min="14" max="14" width="4.875" style="0" customWidth="1"/>
    <col min="15" max="15" width="7.625" style="0" customWidth="1"/>
  </cols>
  <sheetData>
    <row r="1" spans="1:15" ht="22.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.75">
      <c r="A2" s="3" t="s">
        <v>124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4" t="s">
        <v>9</v>
      </c>
      <c r="J2" s="4" t="s">
        <v>10</v>
      </c>
      <c r="K2" s="4" t="s">
        <v>11</v>
      </c>
      <c r="L2" s="4" t="s">
        <v>12</v>
      </c>
      <c r="M2" s="4" t="s">
        <v>125</v>
      </c>
      <c r="N2" s="4" t="s">
        <v>10</v>
      </c>
      <c r="O2" s="4" t="s">
        <v>14</v>
      </c>
    </row>
    <row r="3" spans="1:15" ht="24" customHeight="1">
      <c r="A3" s="5">
        <v>1</v>
      </c>
      <c r="B3" s="6" t="s">
        <v>15</v>
      </c>
      <c r="C3" s="6" t="s">
        <v>16</v>
      </c>
      <c r="D3" s="5">
        <v>8</v>
      </c>
      <c r="E3" s="7" t="s">
        <v>65</v>
      </c>
      <c r="F3" s="8" t="s">
        <v>18</v>
      </c>
      <c r="G3" s="9" t="s">
        <v>66</v>
      </c>
      <c r="H3" s="9" t="s">
        <v>67</v>
      </c>
      <c r="I3" s="9">
        <v>89</v>
      </c>
      <c r="J3" s="7">
        <v>1</v>
      </c>
      <c r="K3" s="9">
        <v>90</v>
      </c>
      <c r="L3" s="25">
        <v>1</v>
      </c>
      <c r="M3" s="7">
        <f aca="true" t="shared" si="0" ref="M3:M13">I3*0.5+K3*0.5</f>
        <v>89.5</v>
      </c>
      <c r="N3" s="7">
        <v>1</v>
      </c>
      <c r="O3" s="6" t="s">
        <v>21</v>
      </c>
    </row>
    <row r="4" spans="1:15" ht="24" customHeight="1">
      <c r="A4" s="10"/>
      <c r="B4" s="6" t="s">
        <v>15</v>
      </c>
      <c r="C4" s="6" t="s">
        <v>16</v>
      </c>
      <c r="D4" s="10"/>
      <c r="E4" s="7" t="s">
        <v>63</v>
      </c>
      <c r="F4" s="8" t="s">
        <v>18</v>
      </c>
      <c r="G4" s="9" t="s">
        <v>48</v>
      </c>
      <c r="H4" s="9" t="s">
        <v>64</v>
      </c>
      <c r="I4" s="9">
        <v>87</v>
      </c>
      <c r="J4" s="7">
        <v>2</v>
      </c>
      <c r="K4" s="9">
        <v>86</v>
      </c>
      <c r="L4" s="25">
        <v>2</v>
      </c>
      <c r="M4" s="7">
        <f t="shared" si="0"/>
        <v>86.5</v>
      </c>
      <c r="N4" s="25">
        <v>2</v>
      </c>
      <c r="O4" s="6" t="s">
        <v>21</v>
      </c>
    </row>
    <row r="5" spans="1:15" ht="24" customHeight="1">
      <c r="A5" s="8">
        <v>2</v>
      </c>
      <c r="B5" s="6" t="s">
        <v>22</v>
      </c>
      <c r="C5" s="6" t="s">
        <v>16</v>
      </c>
      <c r="D5" s="8">
        <v>6</v>
      </c>
      <c r="E5" s="8" t="s">
        <v>68</v>
      </c>
      <c r="F5" s="8" t="s">
        <v>18</v>
      </c>
      <c r="G5" s="8" t="s">
        <v>69</v>
      </c>
      <c r="H5" s="8" t="s">
        <v>70</v>
      </c>
      <c r="I5" s="8">
        <v>89</v>
      </c>
      <c r="J5" s="7">
        <v>1</v>
      </c>
      <c r="K5" s="8">
        <v>90</v>
      </c>
      <c r="L5" s="25">
        <v>1</v>
      </c>
      <c r="M5" s="7">
        <f t="shared" si="0"/>
        <v>89.5</v>
      </c>
      <c r="N5" s="7">
        <v>1</v>
      </c>
      <c r="O5" s="6" t="s">
        <v>21</v>
      </c>
    </row>
    <row r="6" spans="1:15" ht="24" customHeight="1">
      <c r="A6" s="11">
        <v>3</v>
      </c>
      <c r="B6" s="6" t="s">
        <v>71</v>
      </c>
      <c r="C6" s="6" t="s">
        <v>16</v>
      </c>
      <c r="D6" s="11">
        <v>5</v>
      </c>
      <c r="E6" s="6" t="s">
        <v>78</v>
      </c>
      <c r="F6" s="6" t="s">
        <v>18</v>
      </c>
      <c r="G6" s="6" t="s">
        <v>79</v>
      </c>
      <c r="H6" s="6" t="s">
        <v>20</v>
      </c>
      <c r="I6" s="6">
        <v>90</v>
      </c>
      <c r="J6" s="6">
        <v>1</v>
      </c>
      <c r="K6" s="26">
        <v>90.7</v>
      </c>
      <c r="L6" s="26">
        <v>1</v>
      </c>
      <c r="M6" s="7">
        <f t="shared" si="0"/>
        <v>90.35</v>
      </c>
      <c r="N6" s="27">
        <v>1</v>
      </c>
      <c r="O6" s="6" t="s">
        <v>21</v>
      </c>
    </row>
    <row r="7" spans="1:15" ht="24" customHeight="1">
      <c r="A7" s="12"/>
      <c r="B7" s="6" t="s">
        <v>71</v>
      </c>
      <c r="C7" s="6" t="s">
        <v>16</v>
      </c>
      <c r="D7" s="12"/>
      <c r="E7" s="6" t="s">
        <v>72</v>
      </c>
      <c r="F7" s="6" t="s">
        <v>18</v>
      </c>
      <c r="G7" s="6" t="s">
        <v>73</v>
      </c>
      <c r="H7" s="6" t="s">
        <v>74</v>
      </c>
      <c r="I7" s="6">
        <v>89</v>
      </c>
      <c r="J7" s="6">
        <v>2</v>
      </c>
      <c r="K7" s="26">
        <v>88.8</v>
      </c>
      <c r="L7" s="26">
        <v>2</v>
      </c>
      <c r="M7" s="7">
        <f t="shared" si="0"/>
        <v>88.9</v>
      </c>
      <c r="N7" s="27">
        <v>2</v>
      </c>
      <c r="O7" s="6" t="s">
        <v>21</v>
      </c>
    </row>
    <row r="8" spans="1:15" ht="24" customHeight="1">
      <c r="A8" s="13"/>
      <c r="B8" s="6" t="s">
        <v>71</v>
      </c>
      <c r="C8" s="6" t="s">
        <v>16</v>
      </c>
      <c r="D8" s="13"/>
      <c r="E8" s="14" t="s">
        <v>75</v>
      </c>
      <c r="F8" s="6" t="s">
        <v>18</v>
      </c>
      <c r="G8" s="14" t="s">
        <v>76</v>
      </c>
      <c r="H8" s="14" t="s">
        <v>77</v>
      </c>
      <c r="I8" s="6">
        <v>82</v>
      </c>
      <c r="J8" s="6">
        <v>3</v>
      </c>
      <c r="K8" s="26">
        <v>79</v>
      </c>
      <c r="L8" s="26">
        <v>3</v>
      </c>
      <c r="M8" s="7">
        <f t="shared" si="0"/>
        <v>80.5</v>
      </c>
      <c r="N8" s="27">
        <v>3</v>
      </c>
      <c r="O8" s="6" t="s">
        <v>21</v>
      </c>
    </row>
    <row r="9" spans="1:15" ht="24" customHeight="1">
      <c r="A9" s="11">
        <v>4</v>
      </c>
      <c r="B9" s="6" t="s">
        <v>80</v>
      </c>
      <c r="C9" s="6" t="s">
        <v>16</v>
      </c>
      <c r="D9" s="11">
        <v>5</v>
      </c>
      <c r="E9" s="14" t="s">
        <v>84</v>
      </c>
      <c r="F9" s="6" t="s">
        <v>18</v>
      </c>
      <c r="G9" s="6" t="s">
        <v>85</v>
      </c>
      <c r="H9" s="14" t="s">
        <v>86</v>
      </c>
      <c r="I9" s="14">
        <v>88.8</v>
      </c>
      <c r="J9" s="14">
        <v>1</v>
      </c>
      <c r="K9" s="14">
        <v>89</v>
      </c>
      <c r="L9" s="6">
        <v>1</v>
      </c>
      <c r="M9" s="7">
        <f t="shared" si="0"/>
        <v>88.9</v>
      </c>
      <c r="N9" s="22">
        <v>1</v>
      </c>
      <c r="O9" s="6" t="s">
        <v>21</v>
      </c>
    </row>
    <row r="10" spans="1:15" ht="24" customHeight="1">
      <c r="A10" s="15"/>
      <c r="B10" s="6" t="s">
        <v>80</v>
      </c>
      <c r="C10" s="6" t="s">
        <v>16</v>
      </c>
      <c r="D10" s="15"/>
      <c r="E10" s="14" t="s">
        <v>81</v>
      </c>
      <c r="F10" s="6" t="s">
        <v>18</v>
      </c>
      <c r="G10" s="6" t="s">
        <v>82</v>
      </c>
      <c r="H10" s="14" t="s">
        <v>83</v>
      </c>
      <c r="I10" s="14">
        <v>87</v>
      </c>
      <c r="J10" s="14">
        <v>2</v>
      </c>
      <c r="K10" s="28">
        <v>87.6</v>
      </c>
      <c r="L10" s="26">
        <v>2</v>
      </c>
      <c r="M10" s="7">
        <f t="shared" si="0"/>
        <v>87.3</v>
      </c>
      <c r="N10" s="27">
        <v>2</v>
      </c>
      <c r="O10" s="6" t="s">
        <v>21</v>
      </c>
    </row>
    <row r="11" spans="1:15" ht="24" customHeight="1">
      <c r="A11" s="5">
        <v>5</v>
      </c>
      <c r="B11" s="6" t="s">
        <v>28</v>
      </c>
      <c r="C11" s="6" t="s">
        <v>16</v>
      </c>
      <c r="D11" s="5">
        <v>8</v>
      </c>
      <c r="E11" s="16" t="s">
        <v>87</v>
      </c>
      <c r="F11" s="8" t="s">
        <v>18</v>
      </c>
      <c r="G11" s="9" t="s">
        <v>88</v>
      </c>
      <c r="H11" s="9" t="s">
        <v>89</v>
      </c>
      <c r="I11" s="9">
        <v>91.4</v>
      </c>
      <c r="J11" s="7">
        <v>1</v>
      </c>
      <c r="K11" s="9">
        <v>92.4</v>
      </c>
      <c r="L11" s="7">
        <v>1</v>
      </c>
      <c r="M11" s="7">
        <f t="shared" si="0"/>
        <v>91.9</v>
      </c>
      <c r="N11" s="7">
        <v>1</v>
      </c>
      <c r="O11" s="6" t="s">
        <v>21</v>
      </c>
    </row>
    <row r="12" spans="1:15" ht="24" customHeight="1">
      <c r="A12" s="17"/>
      <c r="B12" s="18" t="s">
        <v>28</v>
      </c>
      <c r="C12" s="6" t="s">
        <v>16</v>
      </c>
      <c r="D12" s="17"/>
      <c r="E12" s="19" t="s">
        <v>93</v>
      </c>
      <c r="F12" s="6" t="s">
        <v>18</v>
      </c>
      <c r="G12" s="20" t="s">
        <v>30</v>
      </c>
      <c r="H12" s="20" t="s">
        <v>31</v>
      </c>
      <c r="I12" s="20">
        <v>89.4</v>
      </c>
      <c r="J12" s="29">
        <v>2</v>
      </c>
      <c r="K12" s="20">
        <v>89.8</v>
      </c>
      <c r="L12" s="29">
        <v>2</v>
      </c>
      <c r="M12" s="7">
        <f t="shared" si="0"/>
        <v>89.6</v>
      </c>
      <c r="N12" s="27">
        <v>2</v>
      </c>
      <c r="O12" s="6" t="s">
        <v>21</v>
      </c>
    </row>
    <row r="13" spans="1:15" ht="24" customHeight="1">
      <c r="A13" s="17"/>
      <c r="B13" s="18" t="s">
        <v>28</v>
      </c>
      <c r="C13" s="6" t="s">
        <v>16</v>
      </c>
      <c r="D13" s="17"/>
      <c r="E13" s="19" t="s">
        <v>92</v>
      </c>
      <c r="F13" s="6" t="s">
        <v>18</v>
      </c>
      <c r="G13" s="20" t="s">
        <v>30</v>
      </c>
      <c r="H13" s="20" t="s">
        <v>31</v>
      </c>
      <c r="I13" s="20">
        <v>86.6</v>
      </c>
      <c r="J13" s="29">
        <v>3</v>
      </c>
      <c r="K13" s="20">
        <v>87.4</v>
      </c>
      <c r="L13" s="29">
        <v>3</v>
      </c>
      <c r="M13" s="7">
        <f t="shared" si="0"/>
        <v>87</v>
      </c>
      <c r="N13" s="27">
        <v>3</v>
      </c>
      <c r="O13" s="6" t="s">
        <v>21</v>
      </c>
    </row>
    <row r="14" spans="1:15" ht="24" customHeight="1">
      <c r="A14" s="21"/>
      <c r="B14" s="6" t="s">
        <v>28</v>
      </c>
      <c r="C14" s="6" t="s">
        <v>16</v>
      </c>
      <c r="D14" s="21"/>
      <c r="E14" s="19" t="s">
        <v>90</v>
      </c>
      <c r="F14" s="6" t="s">
        <v>18</v>
      </c>
      <c r="G14" s="20" t="s">
        <v>24</v>
      </c>
      <c r="H14" s="20" t="s">
        <v>91</v>
      </c>
      <c r="I14" s="20">
        <v>85.1</v>
      </c>
      <c r="J14" s="29">
        <v>1</v>
      </c>
      <c r="K14" s="20">
        <v>86.4</v>
      </c>
      <c r="L14" s="29">
        <v>1</v>
      </c>
      <c r="M14" s="7">
        <f>I14*0.5+K14*0.5</f>
        <v>85.75</v>
      </c>
      <c r="N14" s="22">
        <v>1</v>
      </c>
      <c r="O14" s="6" t="s">
        <v>21</v>
      </c>
    </row>
    <row r="15" spans="1:15" ht="24" customHeight="1">
      <c r="A15" s="12">
        <v>6</v>
      </c>
      <c r="B15" s="18" t="s">
        <v>38</v>
      </c>
      <c r="C15" s="6" t="s">
        <v>16</v>
      </c>
      <c r="D15" s="12">
        <v>10</v>
      </c>
      <c r="E15" s="20" t="s">
        <v>102</v>
      </c>
      <c r="F15" s="6" t="s">
        <v>18</v>
      </c>
      <c r="G15" s="20" t="s">
        <v>103</v>
      </c>
      <c r="H15" s="14" t="s">
        <v>52</v>
      </c>
      <c r="I15" s="20">
        <v>87.6</v>
      </c>
      <c r="J15" s="29">
        <v>2</v>
      </c>
      <c r="K15" s="20">
        <v>90</v>
      </c>
      <c r="L15" s="6">
        <v>2</v>
      </c>
      <c r="M15" s="7">
        <f aca="true" t="shared" si="1" ref="M15:M25">I15*0.5+K15*0.5</f>
        <v>88.8</v>
      </c>
      <c r="N15" s="27">
        <v>2</v>
      </c>
      <c r="O15" s="6" t="s">
        <v>21</v>
      </c>
    </row>
    <row r="16" spans="1:15" ht="24" customHeight="1">
      <c r="A16" s="12"/>
      <c r="B16" s="6" t="s">
        <v>38</v>
      </c>
      <c r="C16" s="6" t="s">
        <v>16</v>
      </c>
      <c r="D16" s="12"/>
      <c r="E16" s="22" t="s">
        <v>97</v>
      </c>
      <c r="F16" s="6" t="s">
        <v>18</v>
      </c>
      <c r="G16" s="20" t="s">
        <v>98</v>
      </c>
      <c r="H16" s="20" t="s">
        <v>52</v>
      </c>
      <c r="I16" s="20">
        <v>87.8</v>
      </c>
      <c r="J16" s="29">
        <v>1</v>
      </c>
      <c r="K16" s="20">
        <v>90.4</v>
      </c>
      <c r="L16" s="29">
        <v>1</v>
      </c>
      <c r="M16" s="7">
        <f t="shared" si="1"/>
        <v>89.1</v>
      </c>
      <c r="N16" s="22">
        <v>1</v>
      </c>
      <c r="O16" s="6" t="s">
        <v>21</v>
      </c>
    </row>
    <row r="17" spans="1:15" ht="24" customHeight="1">
      <c r="A17" s="12"/>
      <c r="B17" s="6" t="s">
        <v>38</v>
      </c>
      <c r="C17" s="6" t="s">
        <v>16</v>
      </c>
      <c r="D17" s="12"/>
      <c r="E17" s="7" t="s">
        <v>99</v>
      </c>
      <c r="F17" s="8" t="s">
        <v>18</v>
      </c>
      <c r="G17" s="9" t="s">
        <v>100</v>
      </c>
      <c r="H17" s="9" t="s">
        <v>52</v>
      </c>
      <c r="I17" s="9">
        <v>87.2</v>
      </c>
      <c r="J17" s="7">
        <v>2</v>
      </c>
      <c r="K17" s="9">
        <v>87.8</v>
      </c>
      <c r="L17" s="7">
        <v>2</v>
      </c>
      <c r="M17" s="7">
        <f t="shared" si="1"/>
        <v>87.5</v>
      </c>
      <c r="N17" s="7">
        <v>2</v>
      </c>
      <c r="O17" s="6" t="s">
        <v>21</v>
      </c>
    </row>
    <row r="18" spans="1:15" ht="24" customHeight="1">
      <c r="A18" s="13"/>
      <c r="B18" s="6" t="s">
        <v>38</v>
      </c>
      <c r="C18" s="6" t="s">
        <v>16</v>
      </c>
      <c r="D18" s="13"/>
      <c r="E18" s="22" t="s">
        <v>101</v>
      </c>
      <c r="F18" s="6" t="s">
        <v>18</v>
      </c>
      <c r="G18" s="20" t="s">
        <v>46</v>
      </c>
      <c r="H18" s="20" t="s">
        <v>41</v>
      </c>
      <c r="I18" s="20">
        <v>79</v>
      </c>
      <c r="J18" s="29">
        <v>3</v>
      </c>
      <c r="K18" s="20">
        <v>81</v>
      </c>
      <c r="L18" s="29">
        <v>3</v>
      </c>
      <c r="M18" s="7">
        <f t="shared" si="1"/>
        <v>80</v>
      </c>
      <c r="N18" s="22">
        <v>3</v>
      </c>
      <c r="O18" s="6" t="s">
        <v>21</v>
      </c>
    </row>
    <row r="19" spans="1:15" ht="24" customHeight="1">
      <c r="A19" s="6">
        <v>7</v>
      </c>
      <c r="B19" s="18" t="s">
        <v>55</v>
      </c>
      <c r="C19" s="6" t="s">
        <v>16</v>
      </c>
      <c r="D19" s="6">
        <v>2</v>
      </c>
      <c r="E19" s="22" t="s">
        <v>104</v>
      </c>
      <c r="F19" s="6" t="s">
        <v>18</v>
      </c>
      <c r="G19" s="23" t="s">
        <v>105</v>
      </c>
      <c r="H19" s="6" t="s">
        <v>106</v>
      </c>
      <c r="I19" s="20">
        <v>87</v>
      </c>
      <c r="J19" s="29">
        <v>1</v>
      </c>
      <c r="K19" s="20">
        <v>84</v>
      </c>
      <c r="L19" s="6">
        <v>1</v>
      </c>
      <c r="M19" s="7">
        <f t="shared" si="1"/>
        <v>85.5</v>
      </c>
      <c r="N19" s="27">
        <v>1</v>
      </c>
      <c r="O19" s="6" t="s">
        <v>21</v>
      </c>
    </row>
    <row r="20" spans="1:15" ht="24" customHeight="1">
      <c r="A20" s="11">
        <v>8</v>
      </c>
      <c r="B20" s="6" t="s">
        <v>107</v>
      </c>
      <c r="C20" s="6" t="s">
        <v>16</v>
      </c>
      <c r="D20" s="11">
        <v>5</v>
      </c>
      <c r="E20" s="22" t="s">
        <v>111</v>
      </c>
      <c r="F20" s="6" t="s">
        <v>18</v>
      </c>
      <c r="G20" s="20" t="s">
        <v>112</v>
      </c>
      <c r="H20" s="20" t="s">
        <v>113</v>
      </c>
      <c r="I20" s="20">
        <v>83.2</v>
      </c>
      <c r="J20" s="29">
        <v>1</v>
      </c>
      <c r="K20" s="20">
        <v>81.4</v>
      </c>
      <c r="L20" s="29">
        <v>2</v>
      </c>
      <c r="M20" s="7">
        <f t="shared" si="1"/>
        <v>82.30000000000001</v>
      </c>
      <c r="N20" s="22">
        <v>1</v>
      </c>
      <c r="O20" s="6" t="s">
        <v>21</v>
      </c>
    </row>
    <row r="21" spans="1:15" ht="24" customHeight="1">
      <c r="A21" s="12"/>
      <c r="B21" s="18" t="s">
        <v>107</v>
      </c>
      <c r="C21" s="6" t="s">
        <v>16</v>
      </c>
      <c r="D21" s="12"/>
      <c r="E21" s="22" t="s">
        <v>108</v>
      </c>
      <c r="F21" s="6" t="s">
        <v>18</v>
      </c>
      <c r="G21" s="20" t="s">
        <v>109</v>
      </c>
      <c r="H21" s="20" t="s">
        <v>110</v>
      </c>
      <c r="I21" s="20">
        <v>81.2</v>
      </c>
      <c r="J21" s="29">
        <v>3</v>
      </c>
      <c r="K21" s="20">
        <v>81.8</v>
      </c>
      <c r="L21" s="6">
        <v>1</v>
      </c>
      <c r="M21" s="7">
        <f t="shared" si="1"/>
        <v>81.5</v>
      </c>
      <c r="N21" s="27">
        <v>2</v>
      </c>
      <c r="O21" s="6" t="s">
        <v>21</v>
      </c>
    </row>
    <row r="22" spans="1:15" ht="24" customHeight="1">
      <c r="A22" s="13"/>
      <c r="B22" s="6" t="s">
        <v>107</v>
      </c>
      <c r="C22" s="6" t="s">
        <v>16</v>
      </c>
      <c r="D22" s="13"/>
      <c r="E22" s="6" t="s">
        <v>115</v>
      </c>
      <c r="F22" s="6" t="s">
        <v>18</v>
      </c>
      <c r="G22" s="6" t="s">
        <v>116</v>
      </c>
      <c r="H22" s="6" t="s">
        <v>117</v>
      </c>
      <c r="I22" s="6">
        <v>87</v>
      </c>
      <c r="J22" s="29">
        <v>1</v>
      </c>
      <c r="K22" s="26">
        <v>86.6</v>
      </c>
      <c r="L22" s="27">
        <v>1</v>
      </c>
      <c r="M22" s="7">
        <f t="shared" si="1"/>
        <v>86.8</v>
      </c>
      <c r="N22" s="27">
        <v>1</v>
      </c>
      <c r="O22" s="6" t="s">
        <v>21</v>
      </c>
    </row>
    <row r="23" spans="1:15" ht="24" customHeight="1">
      <c r="A23" s="5">
        <v>9</v>
      </c>
      <c r="B23" s="18" t="s">
        <v>118</v>
      </c>
      <c r="C23" s="6" t="s">
        <v>16</v>
      </c>
      <c r="D23" s="5">
        <v>2</v>
      </c>
      <c r="E23" s="22" t="s">
        <v>122</v>
      </c>
      <c r="F23" s="6" t="s">
        <v>18</v>
      </c>
      <c r="G23" s="20" t="s">
        <v>120</v>
      </c>
      <c r="H23" s="20" t="s">
        <v>123</v>
      </c>
      <c r="I23" s="20">
        <v>92.8</v>
      </c>
      <c r="J23" s="29">
        <v>1</v>
      </c>
      <c r="K23" s="20">
        <v>93.8</v>
      </c>
      <c r="L23" s="6">
        <v>1</v>
      </c>
      <c r="M23" s="7">
        <f t="shared" si="1"/>
        <v>93.3</v>
      </c>
      <c r="N23" s="27">
        <v>1</v>
      </c>
      <c r="O23" s="6" t="s">
        <v>21</v>
      </c>
    </row>
    <row r="24" spans="1:15" ht="24" customHeight="1">
      <c r="A24" s="10"/>
      <c r="B24" s="6" t="s">
        <v>118</v>
      </c>
      <c r="C24" s="6" t="s">
        <v>16</v>
      </c>
      <c r="D24" s="10"/>
      <c r="E24" s="7" t="s">
        <v>119</v>
      </c>
      <c r="F24" s="8" t="s">
        <v>18</v>
      </c>
      <c r="G24" s="9" t="s">
        <v>120</v>
      </c>
      <c r="H24" s="9" t="s">
        <v>121</v>
      </c>
      <c r="I24" s="9">
        <v>91.2</v>
      </c>
      <c r="J24" s="7">
        <v>2</v>
      </c>
      <c r="K24" s="9">
        <v>90.8</v>
      </c>
      <c r="L24" s="8">
        <v>2</v>
      </c>
      <c r="M24" s="7">
        <f t="shared" si="1"/>
        <v>91</v>
      </c>
      <c r="N24" s="7">
        <v>2</v>
      </c>
      <c r="O24" s="6" t="s">
        <v>21</v>
      </c>
    </row>
  </sheetData>
  <sheetProtection/>
  <mergeCells count="15">
    <mergeCell ref="A1:O1"/>
    <mergeCell ref="A3:A4"/>
    <mergeCell ref="A6:A8"/>
    <mergeCell ref="A9:A10"/>
    <mergeCell ref="A11:A14"/>
    <mergeCell ref="A15:A18"/>
    <mergeCell ref="A20:A22"/>
    <mergeCell ref="A23:A24"/>
    <mergeCell ref="D3:D4"/>
    <mergeCell ref="D6:D8"/>
    <mergeCell ref="D9:D10"/>
    <mergeCell ref="D11:D14"/>
    <mergeCell ref="D15:D18"/>
    <mergeCell ref="D20:D22"/>
    <mergeCell ref="D23:D24"/>
  </mergeCells>
  <printOptions/>
  <pageMargins left="0.75" right="0.75" top="1" bottom="1" header="0.51" footer="0.51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杨小兵</cp:lastModifiedBy>
  <cp:lastPrinted>2018-06-11T08:53:46Z</cp:lastPrinted>
  <dcterms:created xsi:type="dcterms:W3CDTF">2017-05-02T07:25:34Z</dcterms:created>
  <dcterms:modified xsi:type="dcterms:W3CDTF">2018-06-22T11:22:31Z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