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5" i="1"/>
  <c r="H5"/>
  <c r="I5"/>
  <c r="F4"/>
  <c r="H4"/>
  <c r="I4"/>
  <c r="F7"/>
  <c r="H7"/>
  <c r="I7"/>
  <c r="F6"/>
  <c r="H6"/>
  <c r="I6"/>
  <c r="F8"/>
  <c r="H8"/>
  <c r="I8"/>
  <c r="F9"/>
  <c r="H9"/>
  <c r="I9"/>
  <c r="F10"/>
  <c r="H10"/>
  <c r="I10"/>
  <c r="F11"/>
  <c r="H11"/>
  <c r="I11"/>
  <c r="F12"/>
  <c r="H12"/>
  <c r="I12"/>
  <c r="F13"/>
  <c r="H13"/>
  <c r="I13"/>
  <c r="F15"/>
  <c r="H15"/>
  <c r="I15"/>
  <c r="F14"/>
  <c r="H14"/>
  <c r="I14"/>
  <c r="F16"/>
  <c r="H16"/>
  <c r="I16"/>
  <c r="F17"/>
  <c r="H17"/>
  <c r="I17"/>
  <c r="F18"/>
  <c r="H18"/>
  <c r="I18"/>
  <c r="F19"/>
  <c r="H19"/>
  <c r="I19"/>
  <c r="F20"/>
  <c r="H20"/>
  <c r="I20"/>
  <c r="F21"/>
  <c r="H21"/>
  <c r="I21"/>
  <c r="F22"/>
  <c r="H22"/>
  <c r="I22"/>
  <c r="F25"/>
  <c r="H25"/>
  <c r="I25"/>
  <c r="F24"/>
  <c r="H24"/>
  <c r="I24"/>
  <c r="F23"/>
  <c r="H23"/>
  <c r="I23"/>
  <c r="F27"/>
  <c r="H27"/>
  <c r="I27"/>
  <c r="F26"/>
  <c r="H26"/>
  <c r="I26"/>
  <c r="F28"/>
  <c r="H28"/>
  <c r="I28"/>
  <c r="F3"/>
  <c r="H3"/>
  <c r="I3"/>
</calcChain>
</file>

<file path=xl/sharedStrings.xml><?xml version="1.0" encoding="utf-8"?>
<sst xmlns="http://schemas.openxmlformats.org/spreadsheetml/2006/main" count="143" uniqueCount="81">
  <si>
    <t>考生姓名</t>
  </si>
  <si>
    <t>部门名称</t>
  </si>
  <si>
    <t>职位代码</t>
  </si>
  <si>
    <t>职位名称</t>
  </si>
  <si>
    <t>排名</t>
    <phoneticPr fontId="2" type="noConversion"/>
  </si>
  <si>
    <t>黄鑫</t>
  </si>
  <si>
    <t>镇江市京口中学</t>
  </si>
  <si>
    <t>001</t>
  </si>
  <si>
    <t>美术教师</t>
  </si>
  <si>
    <t>赵鲁晋</t>
  </si>
  <si>
    <t>沙鸥</t>
  </si>
  <si>
    <t>6</t>
  </si>
  <si>
    <t>1</t>
    <phoneticPr fontId="2" type="noConversion"/>
  </si>
  <si>
    <t>王志玮</t>
  </si>
  <si>
    <t>镇江市第十中学</t>
  </si>
  <si>
    <t>002</t>
  </si>
  <si>
    <t>体育教师</t>
  </si>
  <si>
    <t>弓斌</t>
  </si>
  <si>
    <t>陈娟</t>
  </si>
  <si>
    <t>吴丹</t>
  </si>
  <si>
    <t>镇江市中山路小学</t>
  </si>
  <si>
    <t>003</t>
  </si>
  <si>
    <t>英语教师</t>
  </si>
  <si>
    <t>刘斌</t>
  </si>
  <si>
    <t>朱菁</t>
  </si>
  <si>
    <t>韦婷</t>
  </si>
  <si>
    <t>004</t>
  </si>
  <si>
    <t>语文教师</t>
  </si>
  <si>
    <t>陈利</t>
  </si>
  <si>
    <t>镇江市江滨实验小学</t>
  </si>
  <si>
    <t>005</t>
  </si>
  <si>
    <t>程洁</t>
  </si>
  <si>
    <t>陈莹</t>
  </si>
  <si>
    <t>米彦婕</t>
  </si>
  <si>
    <t>镇江市红旗小学</t>
  </si>
  <si>
    <t>006</t>
  </si>
  <si>
    <t>石秋</t>
  </si>
  <si>
    <t>魏葳</t>
  </si>
  <si>
    <t>镇江市恒顺实验小学</t>
  </si>
  <si>
    <t>007</t>
  </si>
  <si>
    <t>朱宇</t>
  </si>
  <si>
    <t>蒋礼仪</t>
  </si>
  <si>
    <t>镇江市学府路小学</t>
  </si>
  <si>
    <t>008</t>
  </si>
  <si>
    <t>史梦晗</t>
  </si>
  <si>
    <t>周钰卓</t>
  </si>
  <si>
    <t>杨俊杰</t>
  </si>
  <si>
    <t>镇江市京口区农村公办幼儿园</t>
  </si>
  <si>
    <t>009</t>
  </si>
  <si>
    <t>幼儿园教师</t>
  </si>
  <si>
    <t>陈亮</t>
  </si>
  <si>
    <t>刘仕骋</t>
  </si>
  <si>
    <t>徐蔚丰</t>
  </si>
  <si>
    <t>孙虎辰</t>
  </si>
  <si>
    <t>沈彪</t>
  </si>
  <si>
    <t>1</t>
    <phoneticPr fontId="1" type="noConversion"/>
  </si>
  <si>
    <t>2</t>
    <phoneticPr fontId="1" type="noConversion"/>
  </si>
  <si>
    <t>3</t>
    <phoneticPr fontId="1" type="noConversion"/>
  </si>
  <si>
    <t>折算70%计入总分</t>
    <phoneticPr fontId="1" type="noConversion"/>
  </si>
  <si>
    <t>总成绩</t>
    <phoneticPr fontId="1" type="noConversion"/>
  </si>
  <si>
    <t>折算30%计入总分</t>
    <phoneticPr fontId="1" type="noConversion"/>
  </si>
  <si>
    <t>成绩</t>
    <phoneticPr fontId="1" type="noConversion"/>
  </si>
  <si>
    <t>面试部分</t>
    <phoneticPr fontId="2" type="noConversion"/>
  </si>
  <si>
    <t>笔试部分</t>
    <phoneticPr fontId="1" type="noConversion"/>
  </si>
  <si>
    <t>87.00</t>
    <phoneticPr fontId="1" type="noConversion"/>
  </si>
  <si>
    <t>84.60</t>
    <phoneticPr fontId="1" type="noConversion"/>
  </si>
  <si>
    <t>75.80</t>
    <phoneticPr fontId="1" type="noConversion"/>
  </si>
  <si>
    <t>82.80</t>
    <phoneticPr fontId="1" type="noConversion"/>
  </si>
  <si>
    <t>79.60</t>
    <phoneticPr fontId="1" type="noConversion"/>
  </si>
  <si>
    <t>78.40</t>
    <phoneticPr fontId="1" type="noConversion"/>
  </si>
  <si>
    <t>78.00</t>
    <phoneticPr fontId="1" type="noConversion"/>
  </si>
  <si>
    <t>80.60</t>
    <phoneticPr fontId="1" type="noConversion"/>
  </si>
  <si>
    <t>77.00</t>
    <phoneticPr fontId="1" type="noConversion"/>
  </si>
  <si>
    <t>72.40</t>
    <phoneticPr fontId="1" type="noConversion"/>
  </si>
  <si>
    <t>备注</t>
    <phoneticPr fontId="1" type="noConversion"/>
  </si>
  <si>
    <t>2</t>
    <phoneticPr fontId="1" type="noConversion"/>
  </si>
  <si>
    <t>3</t>
    <phoneticPr fontId="1" type="noConversion"/>
  </si>
  <si>
    <t>1</t>
    <phoneticPr fontId="1" type="noConversion"/>
  </si>
  <si>
    <t>4</t>
    <phoneticPr fontId="1" type="noConversion"/>
  </si>
  <si>
    <t>5</t>
    <phoneticPr fontId="1" type="noConversion"/>
  </si>
  <si>
    <t>入围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</si>
</sst>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sz val="12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O6" sqref="O6"/>
    </sheetView>
  </sheetViews>
  <sheetFormatPr defaultRowHeight="13.5"/>
  <cols>
    <col min="1" max="1" width="9" style="5"/>
    <col min="2" max="2" width="10.75" style="5" customWidth="1"/>
    <col min="3" max="3" width="12.25" style="5" customWidth="1"/>
    <col min="4" max="4" width="11.75" style="5" customWidth="1"/>
    <col min="5" max="9" width="15.625" style="5" customWidth="1"/>
    <col min="10" max="10" width="6.875" style="5" customWidth="1"/>
    <col min="11" max="11" width="13.5" style="5" customWidth="1"/>
    <col min="12" max="16384" width="9" style="5"/>
  </cols>
  <sheetData>
    <row r="1" spans="1:11" ht="39" customHeight="1">
      <c r="A1" s="21" t="s">
        <v>2</v>
      </c>
      <c r="B1" s="21" t="s">
        <v>0</v>
      </c>
      <c r="C1" s="21" t="s">
        <v>1</v>
      </c>
      <c r="D1" s="21" t="s">
        <v>3</v>
      </c>
      <c r="E1" s="21" t="s">
        <v>62</v>
      </c>
      <c r="F1" s="21"/>
      <c r="G1" s="23" t="s">
        <v>63</v>
      </c>
      <c r="H1" s="23"/>
      <c r="I1" s="19" t="s">
        <v>59</v>
      </c>
      <c r="J1" s="19" t="s">
        <v>4</v>
      </c>
      <c r="K1" s="22" t="s">
        <v>74</v>
      </c>
    </row>
    <row r="2" spans="1:11" ht="37.5">
      <c r="A2" s="21"/>
      <c r="B2" s="21"/>
      <c r="C2" s="21"/>
      <c r="D2" s="21"/>
      <c r="E2" s="4" t="s">
        <v>61</v>
      </c>
      <c r="F2" s="4" t="s">
        <v>58</v>
      </c>
      <c r="G2" s="4" t="s">
        <v>61</v>
      </c>
      <c r="H2" s="4" t="s">
        <v>60</v>
      </c>
      <c r="I2" s="20"/>
      <c r="J2" s="20"/>
      <c r="K2" s="22"/>
    </row>
    <row r="3" spans="1:11" ht="28.5">
      <c r="A3" s="27" t="s">
        <v>7</v>
      </c>
      <c r="B3" s="14" t="s">
        <v>5</v>
      </c>
      <c r="C3" s="14" t="s">
        <v>6</v>
      </c>
      <c r="D3" s="14" t="s">
        <v>8</v>
      </c>
      <c r="E3" s="15">
        <v>86.6</v>
      </c>
      <c r="F3" s="15">
        <f>E3*0.7</f>
        <v>60.61999999999999</v>
      </c>
      <c r="G3" s="16">
        <v>73.599999999999994</v>
      </c>
      <c r="H3" s="15">
        <f>G3*0.3</f>
        <v>22.08</v>
      </c>
      <c r="I3" s="15">
        <f>F3+H3</f>
        <v>82.699999999999989</v>
      </c>
      <c r="J3" s="14" t="s">
        <v>12</v>
      </c>
      <c r="K3" s="12" t="s">
        <v>80</v>
      </c>
    </row>
    <row r="4" spans="1:11" ht="28.5">
      <c r="A4" s="28"/>
      <c r="B4" s="2" t="s">
        <v>10</v>
      </c>
      <c r="C4" s="2" t="s">
        <v>6</v>
      </c>
      <c r="D4" s="2" t="s">
        <v>8</v>
      </c>
      <c r="E4" s="8">
        <v>82.32</v>
      </c>
      <c r="F4" s="9">
        <f t="shared" ref="F4:F28" si="0">E4*0.7</f>
        <v>57.623999999999988</v>
      </c>
      <c r="G4" s="10">
        <v>73.8</v>
      </c>
      <c r="H4" s="9">
        <f t="shared" ref="H4:H28" si="1">G4*0.3</f>
        <v>22.139999999999997</v>
      </c>
      <c r="I4" s="9">
        <f t="shared" ref="I4:I28" si="2">F4+H4</f>
        <v>79.763999999999982</v>
      </c>
      <c r="J4" s="2" t="s">
        <v>75</v>
      </c>
      <c r="K4" s="11"/>
    </row>
    <row r="5" spans="1:11" ht="28.5">
      <c r="A5" s="29"/>
      <c r="B5" s="2" t="s">
        <v>9</v>
      </c>
      <c r="C5" s="2" t="s">
        <v>6</v>
      </c>
      <c r="D5" s="2" t="s">
        <v>8</v>
      </c>
      <c r="E5" s="8">
        <v>84.47999999999999</v>
      </c>
      <c r="F5" s="9">
        <f>E5*0.7</f>
        <v>59.135999999999989</v>
      </c>
      <c r="G5" s="10">
        <v>63.4</v>
      </c>
      <c r="H5" s="9">
        <f>G5*0.3</f>
        <v>19.02</v>
      </c>
      <c r="I5" s="9">
        <f>F5+H5</f>
        <v>78.155999999999992</v>
      </c>
      <c r="J5" s="2" t="s">
        <v>76</v>
      </c>
      <c r="K5" s="11"/>
    </row>
    <row r="6" spans="1:11" ht="28.5">
      <c r="A6" s="24" t="s">
        <v>15</v>
      </c>
      <c r="B6" s="17" t="s">
        <v>17</v>
      </c>
      <c r="C6" s="17" t="s">
        <v>14</v>
      </c>
      <c r="D6" s="17" t="s">
        <v>16</v>
      </c>
      <c r="E6" s="17">
        <v>70.260000000000005</v>
      </c>
      <c r="F6" s="15">
        <f>E6*0.7</f>
        <v>49.182000000000002</v>
      </c>
      <c r="G6" s="16">
        <v>77.099999999999994</v>
      </c>
      <c r="H6" s="15">
        <f>G6*0.3</f>
        <v>23.13</v>
      </c>
      <c r="I6" s="15">
        <f>F6+H6</f>
        <v>72.311999999999998</v>
      </c>
      <c r="J6" s="17">
        <v>1</v>
      </c>
      <c r="K6" s="12" t="s">
        <v>80</v>
      </c>
    </row>
    <row r="7" spans="1:11" s="6" customFormat="1" ht="28.5">
      <c r="A7" s="25"/>
      <c r="B7" s="3" t="s">
        <v>13</v>
      </c>
      <c r="C7" s="3" t="s">
        <v>14</v>
      </c>
      <c r="D7" s="3" t="s">
        <v>16</v>
      </c>
      <c r="E7" s="3">
        <v>70.34</v>
      </c>
      <c r="F7" s="9">
        <f t="shared" si="0"/>
        <v>49.238</v>
      </c>
      <c r="G7" s="10">
        <v>70.400000000000006</v>
      </c>
      <c r="H7" s="9">
        <f t="shared" si="1"/>
        <v>21.12</v>
      </c>
      <c r="I7" s="9">
        <f t="shared" si="2"/>
        <v>70.358000000000004</v>
      </c>
      <c r="J7" s="3">
        <v>2</v>
      </c>
      <c r="K7" s="12"/>
    </row>
    <row r="8" spans="1:11" ht="28.5">
      <c r="A8" s="26"/>
      <c r="B8" s="3" t="s">
        <v>18</v>
      </c>
      <c r="C8" s="3" t="s">
        <v>14</v>
      </c>
      <c r="D8" s="3" t="s">
        <v>16</v>
      </c>
      <c r="E8" s="3">
        <v>60.28</v>
      </c>
      <c r="F8" s="9">
        <f t="shared" si="0"/>
        <v>42.195999999999998</v>
      </c>
      <c r="G8" s="10">
        <v>70</v>
      </c>
      <c r="H8" s="9">
        <f t="shared" si="1"/>
        <v>21</v>
      </c>
      <c r="I8" s="9">
        <f t="shared" si="2"/>
        <v>63.195999999999998</v>
      </c>
      <c r="J8" s="3">
        <v>3</v>
      </c>
      <c r="K8" s="11"/>
    </row>
    <row r="9" spans="1:11" s="6" customFormat="1" ht="28.5">
      <c r="A9" s="24" t="s">
        <v>21</v>
      </c>
      <c r="B9" s="18" t="s">
        <v>19</v>
      </c>
      <c r="C9" s="17" t="s">
        <v>20</v>
      </c>
      <c r="D9" s="17" t="s">
        <v>22</v>
      </c>
      <c r="E9" s="14" t="s">
        <v>64</v>
      </c>
      <c r="F9" s="15">
        <f t="shared" si="0"/>
        <v>60.9</v>
      </c>
      <c r="G9" s="16">
        <v>85.6</v>
      </c>
      <c r="H9" s="15">
        <f t="shared" si="1"/>
        <v>25.679999999999996</v>
      </c>
      <c r="I9" s="15">
        <f t="shared" si="2"/>
        <v>86.58</v>
      </c>
      <c r="J9" s="17">
        <v>1</v>
      </c>
      <c r="K9" s="12" t="s">
        <v>80</v>
      </c>
    </row>
    <row r="10" spans="1:11" s="6" customFormat="1" ht="28.5">
      <c r="A10" s="25"/>
      <c r="B10" s="1" t="s">
        <v>23</v>
      </c>
      <c r="C10" s="3" t="s">
        <v>20</v>
      </c>
      <c r="D10" s="3" t="s">
        <v>22</v>
      </c>
      <c r="E10" s="2" t="s">
        <v>65</v>
      </c>
      <c r="F10" s="9">
        <f t="shared" si="0"/>
        <v>59.219999999999992</v>
      </c>
      <c r="G10" s="10">
        <v>80.400000000000006</v>
      </c>
      <c r="H10" s="9">
        <f t="shared" si="1"/>
        <v>24.12</v>
      </c>
      <c r="I10" s="9">
        <f t="shared" si="2"/>
        <v>83.339999999999989</v>
      </c>
      <c r="J10" s="3">
        <v>2</v>
      </c>
      <c r="K10" s="12"/>
    </row>
    <row r="11" spans="1:11" s="7" customFormat="1" ht="28.5">
      <c r="A11" s="26"/>
      <c r="B11" s="1" t="s">
        <v>24</v>
      </c>
      <c r="C11" s="3" t="s">
        <v>20</v>
      </c>
      <c r="D11" s="3" t="s">
        <v>22</v>
      </c>
      <c r="E11" s="2" t="s">
        <v>66</v>
      </c>
      <c r="F11" s="9">
        <f t="shared" si="0"/>
        <v>53.059999999999995</v>
      </c>
      <c r="G11" s="10">
        <v>81</v>
      </c>
      <c r="H11" s="9">
        <f t="shared" si="1"/>
        <v>24.3</v>
      </c>
      <c r="I11" s="9">
        <f t="shared" si="2"/>
        <v>77.36</v>
      </c>
      <c r="J11" s="3">
        <v>3</v>
      </c>
      <c r="K11" s="13"/>
    </row>
    <row r="12" spans="1:11" s="6" customFormat="1" ht="28.5">
      <c r="A12" s="3" t="s">
        <v>26</v>
      </c>
      <c r="B12" s="17" t="s">
        <v>25</v>
      </c>
      <c r="C12" s="17" t="s">
        <v>20</v>
      </c>
      <c r="D12" s="17" t="s">
        <v>27</v>
      </c>
      <c r="E12" s="14" t="s">
        <v>67</v>
      </c>
      <c r="F12" s="15">
        <f t="shared" si="0"/>
        <v>57.959999999999994</v>
      </c>
      <c r="G12" s="16">
        <v>64</v>
      </c>
      <c r="H12" s="15">
        <f t="shared" si="1"/>
        <v>19.2</v>
      </c>
      <c r="I12" s="15">
        <f t="shared" si="2"/>
        <v>77.16</v>
      </c>
      <c r="J12" s="17">
        <v>1</v>
      </c>
      <c r="K12" s="12" t="s">
        <v>80</v>
      </c>
    </row>
    <row r="13" spans="1:11" s="6" customFormat="1" ht="28.5">
      <c r="A13" s="24" t="s">
        <v>30</v>
      </c>
      <c r="B13" s="17" t="s">
        <v>28</v>
      </c>
      <c r="C13" s="17" t="s">
        <v>29</v>
      </c>
      <c r="D13" s="17" t="s">
        <v>27</v>
      </c>
      <c r="E13" s="14" t="s">
        <v>68</v>
      </c>
      <c r="F13" s="15">
        <f t="shared" si="0"/>
        <v>55.719999999999992</v>
      </c>
      <c r="G13" s="16">
        <v>72</v>
      </c>
      <c r="H13" s="15">
        <f t="shared" si="1"/>
        <v>21.599999999999998</v>
      </c>
      <c r="I13" s="15">
        <f t="shared" si="2"/>
        <v>77.319999999999993</v>
      </c>
      <c r="J13" s="14" t="s">
        <v>55</v>
      </c>
      <c r="K13" s="12" t="s">
        <v>80</v>
      </c>
    </row>
    <row r="14" spans="1:11" s="6" customFormat="1" ht="28.5">
      <c r="A14" s="25"/>
      <c r="B14" s="3" t="s">
        <v>32</v>
      </c>
      <c r="C14" s="3" t="s">
        <v>29</v>
      </c>
      <c r="D14" s="3" t="s">
        <v>27</v>
      </c>
      <c r="E14" s="2" t="s">
        <v>70</v>
      </c>
      <c r="F14" s="9">
        <f>E14*0.7</f>
        <v>54.599999999999994</v>
      </c>
      <c r="G14" s="10">
        <v>60.8</v>
      </c>
      <c r="H14" s="9">
        <f>G14*0.3</f>
        <v>18.239999999999998</v>
      </c>
      <c r="I14" s="9">
        <f>F14+H14</f>
        <v>72.839999999999989</v>
      </c>
      <c r="J14" s="2" t="s">
        <v>75</v>
      </c>
      <c r="K14" s="12"/>
    </row>
    <row r="15" spans="1:11" s="6" customFormat="1" ht="28.5">
      <c r="A15" s="26"/>
      <c r="B15" s="3" t="s">
        <v>31</v>
      </c>
      <c r="C15" s="3" t="s">
        <v>29</v>
      </c>
      <c r="D15" s="3" t="s">
        <v>27</v>
      </c>
      <c r="E15" s="2" t="s">
        <v>69</v>
      </c>
      <c r="F15" s="9">
        <f t="shared" si="0"/>
        <v>54.88</v>
      </c>
      <c r="G15" s="10">
        <v>48.6</v>
      </c>
      <c r="H15" s="9">
        <f t="shared" si="1"/>
        <v>14.58</v>
      </c>
      <c r="I15" s="9">
        <f t="shared" si="2"/>
        <v>69.460000000000008</v>
      </c>
      <c r="J15" s="2" t="s">
        <v>57</v>
      </c>
      <c r="K15" s="12"/>
    </row>
    <row r="16" spans="1:11" s="6" customFormat="1" ht="28.5">
      <c r="A16" s="24" t="s">
        <v>35</v>
      </c>
      <c r="B16" s="17" t="s">
        <v>33</v>
      </c>
      <c r="C16" s="17" t="s">
        <v>34</v>
      </c>
      <c r="D16" s="17" t="s">
        <v>27</v>
      </c>
      <c r="E16" s="15">
        <v>85</v>
      </c>
      <c r="F16" s="15">
        <f t="shared" si="0"/>
        <v>59.499999999999993</v>
      </c>
      <c r="G16" s="16">
        <v>68.2</v>
      </c>
      <c r="H16" s="15">
        <f t="shared" si="1"/>
        <v>20.46</v>
      </c>
      <c r="I16" s="15">
        <f t="shared" si="2"/>
        <v>79.959999999999994</v>
      </c>
      <c r="J16" s="14" t="s">
        <v>55</v>
      </c>
      <c r="K16" s="12" t="s">
        <v>80</v>
      </c>
    </row>
    <row r="17" spans="1:11" s="6" customFormat="1" ht="28.5">
      <c r="A17" s="26"/>
      <c r="B17" s="3" t="s">
        <v>36</v>
      </c>
      <c r="C17" s="3" t="s">
        <v>34</v>
      </c>
      <c r="D17" s="3" t="s">
        <v>27</v>
      </c>
      <c r="E17" s="9">
        <v>74.599999999999994</v>
      </c>
      <c r="F17" s="9">
        <f t="shared" si="0"/>
        <v>52.219999999999992</v>
      </c>
      <c r="G17" s="10">
        <v>62.7</v>
      </c>
      <c r="H17" s="9">
        <f t="shared" si="1"/>
        <v>18.809999999999999</v>
      </c>
      <c r="I17" s="9">
        <f t="shared" si="2"/>
        <v>71.029999999999987</v>
      </c>
      <c r="J17" s="2" t="s">
        <v>56</v>
      </c>
      <c r="K17" s="12"/>
    </row>
    <row r="18" spans="1:11" s="6" customFormat="1" ht="28.5">
      <c r="A18" s="24" t="s">
        <v>39</v>
      </c>
      <c r="B18" s="17" t="s">
        <v>37</v>
      </c>
      <c r="C18" s="17" t="s">
        <v>38</v>
      </c>
      <c r="D18" s="17" t="s">
        <v>27</v>
      </c>
      <c r="E18" s="14" t="s">
        <v>71</v>
      </c>
      <c r="F18" s="15">
        <f t="shared" si="0"/>
        <v>56.419999999999995</v>
      </c>
      <c r="G18" s="16">
        <v>75.3</v>
      </c>
      <c r="H18" s="15">
        <f t="shared" si="1"/>
        <v>22.59</v>
      </c>
      <c r="I18" s="15">
        <f t="shared" si="2"/>
        <v>79.009999999999991</v>
      </c>
      <c r="J18" s="14" t="s">
        <v>55</v>
      </c>
      <c r="K18" s="12" t="s">
        <v>80</v>
      </c>
    </row>
    <row r="19" spans="1:11" s="6" customFormat="1" ht="28.5">
      <c r="A19" s="25"/>
      <c r="B19" s="3" t="s">
        <v>40</v>
      </c>
      <c r="C19" s="3" t="s">
        <v>38</v>
      </c>
      <c r="D19" s="3" t="s">
        <v>27</v>
      </c>
      <c r="E19" s="2" t="s">
        <v>72</v>
      </c>
      <c r="F19" s="9">
        <f t="shared" si="0"/>
        <v>53.9</v>
      </c>
      <c r="G19" s="10">
        <v>69.5</v>
      </c>
      <c r="H19" s="9">
        <f t="shared" si="1"/>
        <v>20.849999999999998</v>
      </c>
      <c r="I19" s="9">
        <f t="shared" si="2"/>
        <v>74.75</v>
      </c>
      <c r="J19" s="2" t="s">
        <v>56</v>
      </c>
      <c r="K19" s="12"/>
    </row>
    <row r="20" spans="1:11" ht="28.5">
      <c r="A20" s="26"/>
      <c r="B20" s="3" t="s">
        <v>41</v>
      </c>
      <c r="C20" s="3" t="s">
        <v>38</v>
      </c>
      <c r="D20" s="3" t="s">
        <v>27</v>
      </c>
      <c r="E20" s="2" t="s">
        <v>73</v>
      </c>
      <c r="F20" s="9">
        <f t="shared" si="0"/>
        <v>50.68</v>
      </c>
      <c r="G20" s="10">
        <v>66.2</v>
      </c>
      <c r="H20" s="9">
        <f t="shared" si="1"/>
        <v>19.86</v>
      </c>
      <c r="I20" s="9">
        <f t="shared" si="2"/>
        <v>70.539999999999992</v>
      </c>
      <c r="J20" s="2" t="s">
        <v>57</v>
      </c>
      <c r="K20" s="11"/>
    </row>
    <row r="21" spans="1:11" s="6" customFormat="1" ht="28.5">
      <c r="A21" s="24" t="s">
        <v>43</v>
      </c>
      <c r="B21" s="17" t="s">
        <v>45</v>
      </c>
      <c r="C21" s="17" t="s">
        <v>42</v>
      </c>
      <c r="D21" s="17" t="s">
        <v>27</v>
      </c>
      <c r="E21" s="15">
        <v>87.2</v>
      </c>
      <c r="F21" s="15">
        <f t="shared" si="0"/>
        <v>61.04</v>
      </c>
      <c r="G21" s="16">
        <v>70.400000000000006</v>
      </c>
      <c r="H21" s="15">
        <f t="shared" si="1"/>
        <v>21.12</v>
      </c>
      <c r="I21" s="15">
        <f t="shared" si="2"/>
        <v>82.16</v>
      </c>
      <c r="J21" s="14" t="s">
        <v>55</v>
      </c>
      <c r="K21" s="12" t="s">
        <v>80</v>
      </c>
    </row>
    <row r="22" spans="1:11" ht="28.5">
      <c r="A22" s="26"/>
      <c r="B22" s="3" t="s">
        <v>44</v>
      </c>
      <c r="C22" s="3" t="s">
        <v>42</v>
      </c>
      <c r="D22" s="3" t="s">
        <v>27</v>
      </c>
      <c r="E22" s="9">
        <v>74</v>
      </c>
      <c r="F22" s="9">
        <f t="shared" si="0"/>
        <v>51.8</v>
      </c>
      <c r="G22" s="10">
        <v>42.2</v>
      </c>
      <c r="H22" s="9">
        <f t="shared" si="1"/>
        <v>12.66</v>
      </c>
      <c r="I22" s="9">
        <f t="shared" si="2"/>
        <v>64.459999999999994</v>
      </c>
      <c r="J22" s="2" t="s">
        <v>75</v>
      </c>
      <c r="K22" s="11"/>
    </row>
    <row r="23" spans="1:11" ht="42.75">
      <c r="A23" s="24" t="s">
        <v>48</v>
      </c>
      <c r="B23" s="17" t="s">
        <v>51</v>
      </c>
      <c r="C23" s="17" t="s">
        <v>47</v>
      </c>
      <c r="D23" s="17" t="s">
        <v>49</v>
      </c>
      <c r="E23" s="17">
        <v>73.760000000000005</v>
      </c>
      <c r="F23" s="15">
        <f>E23*0.7</f>
        <v>51.631999999999998</v>
      </c>
      <c r="G23" s="16">
        <v>76.400000000000006</v>
      </c>
      <c r="H23" s="15">
        <f>G23*0.3</f>
        <v>22.92</v>
      </c>
      <c r="I23" s="15">
        <f>F23+H23</f>
        <v>74.551999999999992</v>
      </c>
      <c r="J23" s="14" t="s">
        <v>77</v>
      </c>
      <c r="K23" s="12" t="s">
        <v>80</v>
      </c>
    </row>
    <row r="24" spans="1:11" ht="42.75">
      <c r="A24" s="25"/>
      <c r="B24" s="17" t="s">
        <v>50</v>
      </c>
      <c r="C24" s="17" t="s">
        <v>47</v>
      </c>
      <c r="D24" s="17" t="s">
        <v>49</v>
      </c>
      <c r="E24" s="17">
        <v>75.02</v>
      </c>
      <c r="F24" s="15">
        <f>E24*0.7</f>
        <v>52.513999999999996</v>
      </c>
      <c r="G24" s="16">
        <v>71.8</v>
      </c>
      <c r="H24" s="15">
        <f>G24*0.3</f>
        <v>21.54</v>
      </c>
      <c r="I24" s="15">
        <f>F24+H24</f>
        <v>74.054000000000002</v>
      </c>
      <c r="J24" s="14" t="s">
        <v>56</v>
      </c>
      <c r="K24" s="12" t="s">
        <v>80</v>
      </c>
    </row>
    <row r="25" spans="1:11" ht="42.75">
      <c r="A25" s="25"/>
      <c r="B25" s="17" t="s">
        <v>46</v>
      </c>
      <c r="C25" s="17" t="s">
        <v>47</v>
      </c>
      <c r="D25" s="17" t="s">
        <v>49</v>
      </c>
      <c r="E25" s="17">
        <v>75.36</v>
      </c>
      <c r="F25" s="15">
        <f>E25*0.7</f>
        <v>52.751999999999995</v>
      </c>
      <c r="G25" s="16">
        <v>67.400000000000006</v>
      </c>
      <c r="H25" s="15">
        <f>G25*0.3</f>
        <v>20.220000000000002</v>
      </c>
      <c r="I25" s="15">
        <f>F25+H25</f>
        <v>72.971999999999994</v>
      </c>
      <c r="J25" s="14" t="s">
        <v>57</v>
      </c>
      <c r="K25" s="12" t="s">
        <v>80</v>
      </c>
    </row>
    <row r="26" spans="1:11" s="6" customFormat="1" ht="42.75">
      <c r="A26" s="25"/>
      <c r="B26" s="17" t="s">
        <v>53</v>
      </c>
      <c r="C26" s="17" t="s">
        <v>47</v>
      </c>
      <c r="D26" s="17" t="s">
        <v>49</v>
      </c>
      <c r="E26" s="17">
        <v>70.86</v>
      </c>
      <c r="F26" s="15">
        <f>E26*0.7</f>
        <v>49.601999999999997</v>
      </c>
      <c r="G26" s="16">
        <v>70.400000000000006</v>
      </c>
      <c r="H26" s="15">
        <f>G26*0.3</f>
        <v>21.12</v>
      </c>
      <c r="I26" s="15">
        <f>F26+H26</f>
        <v>70.721999999999994</v>
      </c>
      <c r="J26" s="14" t="s">
        <v>78</v>
      </c>
      <c r="K26" s="12" t="s">
        <v>80</v>
      </c>
    </row>
    <row r="27" spans="1:11" s="6" customFormat="1" ht="42.75">
      <c r="A27" s="25"/>
      <c r="B27" s="17" t="s">
        <v>52</v>
      </c>
      <c r="C27" s="17" t="s">
        <v>47</v>
      </c>
      <c r="D27" s="17" t="s">
        <v>49</v>
      </c>
      <c r="E27" s="17">
        <v>72.599999999999994</v>
      </c>
      <c r="F27" s="15">
        <f t="shared" si="0"/>
        <v>50.819999999999993</v>
      </c>
      <c r="G27" s="16">
        <v>64.2</v>
      </c>
      <c r="H27" s="15">
        <f t="shared" si="1"/>
        <v>19.260000000000002</v>
      </c>
      <c r="I27" s="15">
        <f t="shared" si="2"/>
        <v>70.08</v>
      </c>
      <c r="J27" s="14" t="s">
        <v>79</v>
      </c>
      <c r="K27" s="12" t="s">
        <v>80</v>
      </c>
    </row>
    <row r="28" spans="1:11" s="6" customFormat="1" ht="42.75">
      <c r="A28" s="26"/>
      <c r="B28" s="17" t="s">
        <v>54</v>
      </c>
      <c r="C28" s="17" t="s">
        <v>47</v>
      </c>
      <c r="D28" s="17" t="s">
        <v>49</v>
      </c>
      <c r="E28" s="17">
        <v>68.319999999999993</v>
      </c>
      <c r="F28" s="15">
        <f t="shared" si="0"/>
        <v>47.823999999999991</v>
      </c>
      <c r="G28" s="16">
        <v>69.400000000000006</v>
      </c>
      <c r="H28" s="15">
        <f t="shared" si="1"/>
        <v>20.82</v>
      </c>
      <c r="I28" s="15">
        <f t="shared" si="2"/>
        <v>68.643999999999991</v>
      </c>
      <c r="J28" s="14" t="s">
        <v>11</v>
      </c>
      <c r="K28" s="12" t="s">
        <v>80</v>
      </c>
    </row>
  </sheetData>
  <mergeCells count="17">
    <mergeCell ref="A23:A28"/>
    <mergeCell ref="A3:A5"/>
    <mergeCell ref="A6:A8"/>
    <mergeCell ref="A9:A11"/>
    <mergeCell ref="A13:A15"/>
    <mergeCell ref="A16:A17"/>
    <mergeCell ref="A18:A20"/>
    <mergeCell ref="A21:A22"/>
    <mergeCell ref="I1:I2"/>
    <mergeCell ref="A1:A2"/>
    <mergeCell ref="J1:J2"/>
    <mergeCell ref="K1:K2"/>
    <mergeCell ref="D1:D2"/>
    <mergeCell ref="E1:F1"/>
    <mergeCell ref="G1:H1"/>
    <mergeCell ref="B1:B2"/>
    <mergeCell ref="C1:C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" sqref="A1:E4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2018-06-04T08:56:50Z</dcterms:modified>
</cp:coreProperties>
</file>